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JEKTI_U_TIJEKU\Projekti_Hrvatska\2020_HRVATSKA_eCEZDLIH_eCIJEPIH\Produkcijska dokumentacija\Korisnici\"/>
    </mc:Choice>
  </mc:AlternateContent>
  <xr:revisionPtr revIDLastSave="0" documentId="13_ncr:1_{F06889E9-5386-45E6-BFE2-215AD6A4A3F6}" xr6:coauthVersionLast="36" xr6:coauthVersionMax="46" xr10:uidLastSave="{00000000-0000-0000-0000-000000000000}"/>
  <bookViews>
    <workbookView xWindow="0" yWindow="0" windowWidth="13245" windowHeight="7980" activeTab="1" xr2:uid="{F53802D9-866B-4544-92CC-569B8BB7F3C9}"/>
  </bookViews>
  <sheets>
    <sheet name="UPUTA ZA ISPUNJAVANJE" sheetId="5" r:id="rId1"/>
    <sheet name="OBRAZAC ZA ISPUNITI" sheetId="4" r:id="rId2"/>
    <sheet name="Šifrarnik cjepiva" sheetId="1" r:id="rId3"/>
    <sheet name="Šifrarnik ustanova" sheetId="2" r:id="rId4"/>
    <sheet name="Prezentacija cjepiva" sheetId="3" r:id="rId5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" i="4" l="1"/>
  <c r="L4" i="4"/>
  <c r="L5" i="4"/>
  <c r="L6" i="4"/>
  <c r="L7" i="4"/>
  <c r="L8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L49" i="4"/>
  <c r="L50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65" i="4"/>
  <c r="L66" i="4"/>
  <c r="L67" i="4"/>
  <c r="L68" i="4"/>
  <c r="L69" i="4"/>
  <c r="L70" i="4"/>
  <c r="L71" i="4"/>
  <c r="L72" i="4"/>
  <c r="L73" i="4"/>
  <c r="L74" i="4"/>
  <c r="L75" i="4"/>
  <c r="L76" i="4"/>
  <c r="L77" i="4"/>
  <c r="L78" i="4"/>
  <c r="L79" i="4"/>
  <c r="L80" i="4"/>
  <c r="L81" i="4"/>
  <c r="L82" i="4"/>
  <c r="L83" i="4"/>
  <c r="L84" i="4"/>
  <c r="L85" i="4"/>
  <c r="L86" i="4"/>
  <c r="L2" i="4"/>
  <c r="E3" i="4"/>
  <c r="E4" i="4"/>
  <c r="E5" i="4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2" i="4"/>
  <c r="D3" i="4"/>
  <c r="D4" i="4"/>
  <c r="D5" i="4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2" i="4"/>
  <c r="A4" i="4"/>
  <c r="B4" i="4" s="1"/>
  <c r="A5" i="4"/>
  <c r="B5" i="4" s="1"/>
  <c r="A6" i="4"/>
  <c r="A7" i="4"/>
  <c r="B7" i="4" s="1"/>
  <c r="A8" i="4"/>
  <c r="B8" i="4" s="1"/>
  <c r="A9" i="4"/>
  <c r="A10" i="4"/>
  <c r="B10" i="4" s="1"/>
  <c r="A11" i="4"/>
  <c r="B11" i="4" s="1"/>
  <c r="A12" i="4"/>
  <c r="B12" i="4" s="1"/>
  <c r="A13" i="4"/>
  <c r="A14" i="4"/>
  <c r="A15" i="4"/>
  <c r="B15" i="4" s="1"/>
  <c r="A16" i="4"/>
  <c r="A17" i="4"/>
  <c r="B17" i="4" s="1"/>
  <c r="A18" i="4"/>
  <c r="B18" i="4" s="1"/>
  <c r="A19" i="4"/>
  <c r="B19" i="4" s="1"/>
  <c r="A20" i="4"/>
  <c r="B20" i="4" s="1"/>
  <c r="A21" i="4"/>
  <c r="A22" i="4"/>
  <c r="B22" i="4" s="1"/>
  <c r="A23" i="4"/>
  <c r="B23" i="4" s="1"/>
  <c r="A24" i="4"/>
  <c r="B24" i="4" s="1"/>
  <c r="A25" i="4"/>
  <c r="B25" i="4" s="1"/>
  <c r="A26" i="4"/>
  <c r="A27" i="4"/>
  <c r="B27" i="4" s="1"/>
  <c r="A28" i="4"/>
  <c r="B28" i="4" s="1"/>
  <c r="A29" i="4"/>
  <c r="A30" i="4"/>
  <c r="B30" i="4" s="1"/>
  <c r="A31" i="4"/>
  <c r="B31" i="4" s="1"/>
  <c r="A32" i="4"/>
  <c r="B32" i="4" s="1"/>
  <c r="A33" i="4"/>
  <c r="A34" i="4"/>
  <c r="B34" i="4" s="1"/>
  <c r="A35" i="4"/>
  <c r="B35" i="4" s="1"/>
  <c r="A36" i="4"/>
  <c r="B36" i="4" s="1"/>
  <c r="A37" i="4"/>
  <c r="B37" i="4" s="1"/>
  <c r="A38" i="4"/>
  <c r="B38" i="4" s="1"/>
  <c r="A39" i="4"/>
  <c r="B39" i="4" s="1"/>
  <c r="A40" i="4"/>
  <c r="A41" i="4"/>
  <c r="A42" i="4"/>
  <c r="A43" i="4"/>
  <c r="B43" i="4" s="1"/>
  <c r="A44" i="4"/>
  <c r="B44" i="4" s="1"/>
  <c r="A45" i="4"/>
  <c r="B45" i="4" s="1"/>
  <c r="A46" i="4"/>
  <c r="B46" i="4" s="1"/>
  <c r="A47" i="4"/>
  <c r="B47" i="4" s="1"/>
  <c r="A48" i="4"/>
  <c r="B48" i="4" s="1"/>
  <c r="A49" i="4"/>
  <c r="A50" i="4"/>
  <c r="B50" i="4" s="1"/>
  <c r="A51" i="4"/>
  <c r="B51" i="4" s="1"/>
  <c r="A52" i="4"/>
  <c r="B52" i="4" s="1"/>
  <c r="A53" i="4"/>
  <c r="B53" i="4" s="1"/>
  <c r="A54" i="4"/>
  <c r="B54" i="4" s="1"/>
  <c r="A55" i="4"/>
  <c r="B55" i="4" s="1"/>
  <c r="A56" i="4"/>
  <c r="A57" i="4"/>
  <c r="B57" i="4" s="1"/>
  <c r="A58" i="4"/>
  <c r="B58" i="4" s="1"/>
  <c r="A59" i="4"/>
  <c r="B59" i="4" s="1"/>
  <c r="A60" i="4"/>
  <c r="B60" i="4" s="1"/>
  <c r="A61" i="4"/>
  <c r="B61" i="4" s="1"/>
  <c r="A62" i="4"/>
  <c r="B62" i="4" s="1"/>
  <c r="A63" i="4"/>
  <c r="B63" i="4" s="1"/>
  <c r="A64" i="4"/>
  <c r="B64" i="4" s="1"/>
  <c r="A65" i="4"/>
  <c r="A66" i="4"/>
  <c r="B66" i="4" s="1"/>
  <c r="A67" i="4"/>
  <c r="B67" i="4" s="1"/>
  <c r="A68" i="4"/>
  <c r="B68" i="4" s="1"/>
  <c r="A69" i="4"/>
  <c r="B69" i="4" s="1"/>
  <c r="A70" i="4"/>
  <c r="B70" i="4" s="1"/>
  <c r="A71" i="4"/>
  <c r="B71" i="4" s="1"/>
  <c r="A72" i="4"/>
  <c r="B72" i="4" s="1"/>
  <c r="A73" i="4"/>
  <c r="B73" i="4" s="1"/>
  <c r="A74" i="4"/>
  <c r="B74" i="4" s="1"/>
  <c r="A75" i="4"/>
  <c r="B75" i="4" s="1"/>
  <c r="A76" i="4"/>
  <c r="B76" i="4" s="1"/>
  <c r="A77" i="4"/>
  <c r="B77" i="4" s="1"/>
  <c r="A78" i="4"/>
  <c r="B78" i="4" s="1"/>
  <c r="A79" i="4"/>
  <c r="B79" i="4" s="1"/>
  <c r="A80" i="4"/>
  <c r="B80" i="4" s="1"/>
  <c r="A81" i="4"/>
  <c r="B81" i="4" s="1"/>
  <c r="A82" i="4"/>
  <c r="B82" i="4" s="1"/>
  <c r="A83" i="4"/>
  <c r="B83" i="4" s="1"/>
  <c r="A84" i="4"/>
  <c r="B84" i="4" s="1"/>
  <c r="A85" i="4"/>
  <c r="B85" i="4" s="1"/>
  <c r="A86" i="4"/>
  <c r="B86" i="4" s="1"/>
  <c r="A3" i="4"/>
  <c r="B3" i="4" s="1"/>
  <c r="B40" i="4"/>
  <c r="B41" i="4"/>
  <c r="B42" i="4"/>
  <c r="B49" i="4"/>
  <c r="B56" i="4"/>
  <c r="B65" i="4"/>
  <c r="B21" i="4"/>
  <c r="B26" i="4"/>
  <c r="B29" i="4"/>
  <c r="B33" i="4"/>
  <c r="B6" i="4"/>
  <c r="B9" i="4"/>
  <c r="B13" i="4"/>
  <c r="B14" i="4"/>
  <c r="B16" i="4"/>
  <c r="B2" i="4"/>
</calcChain>
</file>

<file path=xl/sharedStrings.xml><?xml version="1.0" encoding="utf-8"?>
<sst xmlns="http://schemas.openxmlformats.org/spreadsheetml/2006/main" count="426" uniqueCount="380">
  <si>
    <t>zasticenoImeCjepiva</t>
  </si>
  <si>
    <t>sifraCjepivo</t>
  </si>
  <si>
    <t>sifraVrsteCjepivo</t>
  </si>
  <si>
    <t>ACT-HIB</t>
  </si>
  <si>
    <t>1001-01</t>
  </si>
  <si>
    <t>cjep.prot. Hemofilus influenzae B, pročišć.konjug.antigen</t>
  </si>
  <si>
    <t>ADACEL cjep.pr. Dift.Tet.Pertus.</t>
  </si>
  <si>
    <t>HR-H-373342184-04</t>
  </si>
  <si>
    <t xml:space="preserve">cjep.prot. Difterije, tetansua i hripavca </t>
  </si>
  <si>
    <t>AVAXIM 160 U, suspenzija za injekciju u napunjenoj štrcaljki. Cjepivo protiv hepatitisa A (inaktivirano, adsorbirano)</t>
  </si>
  <si>
    <t>1015-01</t>
  </si>
  <si>
    <t>Cjepivo protiv hepatitisa A, inaktivirano, adsorbirano</t>
  </si>
  <si>
    <t>AVAXIM 80 U PEDIATRIC, suspenzija za injekciju u napunjenoj štrcaljki. Cjepivo protiv hepatitisa A (inaktivirano, adsorbirano)</t>
  </si>
  <si>
    <t>1016-01</t>
  </si>
  <si>
    <t>BCG Vaccine, cjep.prot. Tuberkuloze</t>
  </si>
  <si>
    <t>1011-01</t>
  </si>
  <si>
    <t>cjep. prot. tuberkuloze, liofilizirano</t>
  </si>
  <si>
    <t>Berirab, otopina za injekciju za intramuskularnu upotrebu</t>
  </si>
  <si>
    <t>1013-01</t>
  </si>
  <si>
    <t>imunoglobulin protiv bjesnoće, ljudski</t>
  </si>
  <si>
    <t>Bexsero, cjepivo protiv meningokoka grupe B</t>
  </si>
  <si>
    <t>EU/1/12/812/001</t>
  </si>
  <si>
    <t xml:space="preserve">cjep. prot. Meningokoka grupe B </t>
  </si>
  <si>
    <t>Boostrix</t>
  </si>
  <si>
    <t>1002-01</t>
  </si>
  <si>
    <t>Comirnaty koncentrat za disperziju za injekciju</t>
  </si>
  <si>
    <t>EU/1/20/1528/001</t>
  </si>
  <si>
    <t>Cjepivo protiv COVID-19 (mRNA, modificirani nukleozid)</t>
  </si>
  <si>
    <t>COVID-19 Vaccine Moderna, disperzija za injekciju</t>
  </si>
  <si>
    <t>EU/1/20/1507/001</t>
  </si>
  <si>
    <t>Diftavax  cjep.prot. difterije i tetanusa</t>
  </si>
  <si>
    <t>HR-H-126128199-01</t>
  </si>
  <si>
    <t>cjep.prot. tetanusa i difterije (toksoidi), komb.</t>
  </si>
  <si>
    <t>Dultavax susp. za inj.</t>
  </si>
  <si>
    <t>HR-H-868511800-03</t>
  </si>
  <si>
    <t>difteria-poliomijelitis-tetanus</t>
  </si>
  <si>
    <t>Efluelda, suspenzija za injekciju u napunjenoj štrcaljki, četverovalentno cjepivo protiv influence (fragmentirani virion, inaktivirano), 60 mikrograma HA/soju</t>
  </si>
  <si>
    <t>HR-H-238554415</t>
  </si>
  <si>
    <t>Cjepivo protiv influence (fragmentirani virion), inaktivirano</t>
  </si>
  <si>
    <t>HR-H-238554415-02</t>
  </si>
  <si>
    <t>INFLUENZA VIRUS SPLIT VIRION 4V VACCINE INACTIVATED (INFLUENZA VACCINE)</t>
  </si>
  <si>
    <t>HR-H-238554415-04</t>
  </si>
  <si>
    <t>HR-H-238554415-06</t>
  </si>
  <si>
    <t>Efluelda, suspenzija za injekciju u napunjenoj štrcaljki, četverovalentno cjepivo protiv influence (fragmentirani virion, inaktivirano), 60 mikrograma HA/soju, bez igle</t>
  </si>
  <si>
    <t>HR-H-238554415-05</t>
  </si>
  <si>
    <t>Efluelda, suspenzija za injekciju u napunjenoj štrcaljki, četverovalentno cjepivo protiv influence (fragmentirani virion, inaktivirano), 60 mikrograma HA/soju,bez igle</t>
  </si>
  <si>
    <t>HR-H-238554415-01</t>
  </si>
  <si>
    <t>HR-H-238554415-03</t>
  </si>
  <si>
    <t>Engerix B za djecu 10 mcg/0,5 ml susp. za inj. u nap. štrcaljki</t>
  </si>
  <si>
    <t>HR-H-253492047-02</t>
  </si>
  <si>
    <t>cjep.prot. hepatitisa B, pročišćeni antigen</t>
  </si>
  <si>
    <t>Engerix B za odrasle 20 mikrograma/1 ml, suspenzija za injekciju u napunjenoj štrcaljki, cjepivo protiv hepatitisa B (rDNK), adsorbirano (HBV)</t>
  </si>
  <si>
    <t>HR-H-891298860-01</t>
  </si>
  <si>
    <t>Cjepivo protiv hepatitisa B (rDNK)</t>
  </si>
  <si>
    <t>Fendrix, cjepivo protiv hepatitisa B za odrasle na hemodijaliz</t>
  </si>
  <si>
    <t>EU/1/04/0299/001</t>
  </si>
  <si>
    <t>Fluad Tetra, suspenzija za injekciju u napunjenoj štrcaljki, cjepivo protiv influence (površinski antigen) inaktivirano, adjuvantirano</t>
  </si>
  <si>
    <t>EU/1/20/1433/001</t>
  </si>
  <si>
    <t>Cjepivo protiv influence (površinski antigen), inaktivirano</t>
  </si>
  <si>
    <t>EU/1/20/1433/003</t>
  </si>
  <si>
    <t>Fluad Tetra, suspenzija za injekciju u napunjenoj štrcaljki, cjepivo protiv influence (površinski antigen) inaktivirano, adjuvantirano, bez izgle</t>
  </si>
  <si>
    <t>EU/1/20/1433/002</t>
  </si>
  <si>
    <t>EU/1/20/1433/004</t>
  </si>
  <si>
    <t>Fluarix Tetra suspenzija za injekciju u napunjenoj štrcaljki, cjepivo protiv influence (fragmentirani virion), inaktivirano</t>
  </si>
  <si>
    <t>HR-H-048213854</t>
  </si>
  <si>
    <t>HR-H-048213854-05</t>
  </si>
  <si>
    <t>Fluarix Tetra suspenzija za injekciju u napunjenoj štrcaljki, cjepivo protiv influence (fragmentirani virion), inaktivirano, bez igle</t>
  </si>
  <si>
    <t>HR-H-048213854-01</t>
  </si>
  <si>
    <t>Fluarix Tetra suspenzija za injekciju u napunjenoj štrcaljki, cjepivo protiv influence (fragmentirani virion), inaktivirano, s 1 iglom</t>
  </si>
  <si>
    <t>HR-H-048213854-02</t>
  </si>
  <si>
    <t>Fluarix Tetra suspenzija za injekciju u napunjenoj štrcaljki, cjepivo protiv influence (fragmentirani virion), inaktivirano, s 2 igle</t>
  </si>
  <si>
    <t>HR-H-048213854-03</t>
  </si>
  <si>
    <t>Fluarix Tetra suspenzija za injekciju u napunjenoj štrcaljki, cjepivo protiv influence (fragmentirani virion), inaktivirano,bez igle</t>
  </si>
  <si>
    <t>HR-H-048213854-04</t>
  </si>
  <si>
    <t>Flucelvax Tetra - suspenzija za injekciju u napunjenoj štrcaljki cjepivo protiv influence (površinski antigen, iz staničnih kultura), inaktivirano</t>
  </si>
  <si>
    <t>EU/1/18/1326-02</t>
  </si>
  <si>
    <t>Cjepivo protiv influence (površinski antigen, iz staničnih kultura), inaktivirano</t>
  </si>
  <si>
    <t>EU/1/18/1326-03</t>
  </si>
  <si>
    <t>Flucelvax Tetra - suspenzija za injekciju u napunjenoj štrcaljki cjepivo protiv influence (površinski antigen, iz staničnih kultura), inaktivirano, bez igle</t>
  </si>
  <si>
    <t>EU/1/18/1326-01</t>
  </si>
  <si>
    <t>EU/1/18/1326-04</t>
  </si>
  <si>
    <t>Fluenz Tetra sprej za nos, suspenzija</t>
  </si>
  <si>
    <t>EU/1/13/887/003</t>
  </si>
  <si>
    <t>cjepivo protiv influence (živo, atenuirano, za nos)</t>
  </si>
  <si>
    <t>EU/1/13/887/004</t>
  </si>
  <si>
    <t>FSME-IMMUN 0,25 ml Junior, suspenzija za injekciju u napunjenoj štrcaljki, cjepivo protiv krpeljnog encefalitisa, inaktivirano</t>
  </si>
  <si>
    <t>HR-H-737115458-02</t>
  </si>
  <si>
    <t>cjepivo protiv krpeljnog encefalitisa, inaktivirano</t>
  </si>
  <si>
    <t>Gardasil 9</t>
  </si>
  <si>
    <t>EU/1/15/1007/002</t>
  </si>
  <si>
    <t>cjep.prot. papilomavirusa 9-valent.</t>
  </si>
  <si>
    <t>Havrix 1440 adulta</t>
  </si>
  <si>
    <t>1003-01</t>
  </si>
  <si>
    <t>cjep.prot. hepatitisa A, inaktiviran, cijeli virus</t>
  </si>
  <si>
    <t>Havrix 720 junior</t>
  </si>
  <si>
    <t>1004-01</t>
  </si>
  <si>
    <t>Hexacima</t>
  </si>
  <si>
    <t>EU/1/13/828/006</t>
  </si>
  <si>
    <t>cj.pr. difter-hemof.infl.B-pertus-polio-tetan-hepB</t>
  </si>
  <si>
    <t>IMMUNOHBs 180 UI/ml otopina za injekciju</t>
  </si>
  <si>
    <t>1005-01</t>
  </si>
  <si>
    <t>Imunoglobulin protiv hepatitisa B, ljudski</t>
  </si>
  <si>
    <t>IMOGAM RAGE 150 UI/ml, otopina za injekciju</t>
  </si>
  <si>
    <t>1006-01</t>
  </si>
  <si>
    <t>Imunoglobulin protiv bjesnoće, ljudski</t>
  </si>
  <si>
    <t>Imovax Polio</t>
  </si>
  <si>
    <t>HR-H-527075219-01</t>
  </si>
  <si>
    <t>cjep. prot. poliomijelitisa, trivalent. inaktiv. cijel.vir</t>
  </si>
  <si>
    <t>Infanrix DI-TE-PER</t>
  </si>
  <si>
    <t>1007-01</t>
  </si>
  <si>
    <t>cjep.prot. pertusisa, pročiš.antigen, komb. s toksoidima</t>
  </si>
  <si>
    <t>Infanrix Hexa</t>
  </si>
  <si>
    <t>EU/1/00/152/005</t>
  </si>
  <si>
    <t>Influvac suspenzija za injekciju u napunjenoj štrcaljki, cjepivo protiv influence (površinski antigeni), inaktivirano</t>
  </si>
  <si>
    <t>HR-H-531363777</t>
  </si>
  <si>
    <t>HR-H-531363777-01</t>
  </si>
  <si>
    <t>HR-H-531363777-02</t>
  </si>
  <si>
    <t>Influvac suspenzija za injekciju u napunjenoj štrcaljki, cjepivo protiv influence (površinski antigeni), inaktivirano, bez igle</t>
  </si>
  <si>
    <t>HR-H-531363777-04</t>
  </si>
  <si>
    <t>Influvac suspenzija za injekciju u napunjenoj štrcaljki, cjepivo protiv influence (površinski antigeni), inaktivirano, bez iigle</t>
  </si>
  <si>
    <t>HR-H-531363777-03</t>
  </si>
  <si>
    <t>Influvac Tetra</t>
  </si>
  <si>
    <t>HR-H-942056158-01</t>
  </si>
  <si>
    <t>cjep.prot. influence, (inaktiv.pročišć. antigen)</t>
  </si>
  <si>
    <t>Merieux, cjep.prot.bjesnoće</t>
  </si>
  <si>
    <t>1014-01</t>
  </si>
  <si>
    <t>cjep.prot. bjesnoće, inaktivirano, cijeli virus</t>
  </si>
  <si>
    <t>M-M-RVAXPRO</t>
  </si>
  <si>
    <t>EU/1/06/337/011</t>
  </si>
  <si>
    <t>cjep.prot. morbila, parotitisa i rubeole (živ.atten.)</t>
  </si>
  <si>
    <t>Nimenrix. Cjep.protiv meningokoka</t>
  </si>
  <si>
    <t>EU/1/12/767/003</t>
  </si>
  <si>
    <t>cjep.prot. meningokoka A, C, Y W-135</t>
  </si>
  <si>
    <t>Pentaglobin 50 mg / ml otopina za infuziju</t>
  </si>
  <si>
    <t>1020-01</t>
  </si>
  <si>
    <t>Imunoglobulin normalni, ljudski</t>
  </si>
  <si>
    <t>Pentaxim</t>
  </si>
  <si>
    <t>HR-H-854134391-03</t>
  </si>
  <si>
    <t>c.p. difterie-Hemof-influ.B-pertusis-polio-tetanus</t>
  </si>
  <si>
    <t>Pneumovax</t>
  </si>
  <si>
    <t>HR-H-805570349-03</t>
  </si>
  <si>
    <t>cjep.prot. pneumokoka, pročiš.polisaharid. antigen</t>
  </si>
  <si>
    <t>PPD Tuberculin 5TU/0,1 ml ID</t>
  </si>
  <si>
    <t>1009-01</t>
  </si>
  <si>
    <t>tuberkulin</t>
  </si>
  <si>
    <t>Prevenar 13</t>
  </si>
  <si>
    <t>EU/1/09/590/002</t>
  </si>
  <si>
    <t>cjep.prot. pneumokoka, polisaharid. Konjugirano, 13-valentno, absorbirano</t>
  </si>
  <si>
    <t>RABIPUR</t>
  </si>
  <si>
    <t>HR-H-512237923-01</t>
  </si>
  <si>
    <t>Rotarix</t>
  </si>
  <si>
    <t>EU/1/05/330/005</t>
  </si>
  <si>
    <t>cjep.prot. rota virusa, (živo oslabljeno)</t>
  </si>
  <si>
    <t>Stamaril, prašak i otapalo za suspenziju za injekciju u napunjenoj štrcaljki, cjepivo protiv žute groznice, živo</t>
  </si>
  <si>
    <t>HR-H-497248499-01</t>
  </si>
  <si>
    <t>Cjepivo protiv žute groznice, živo</t>
  </si>
  <si>
    <t>Synagis</t>
  </si>
  <si>
    <t>EU/1/99/117/004</t>
  </si>
  <si>
    <t>palivizumab</t>
  </si>
  <si>
    <t>Synflorix</t>
  </si>
  <si>
    <t>EU/1/09/508/003</t>
  </si>
  <si>
    <t>cjep.prot. pneumokoka i hemofil.influ., konjugirano</t>
  </si>
  <si>
    <t>TETAGAM P otopina za injekciju za intramuskularnu primjenu</t>
  </si>
  <si>
    <t>1017-01</t>
  </si>
  <si>
    <t>Imunoglobulin protiv tetanusa, ljudski</t>
  </si>
  <si>
    <t>Tetanus-Impfstoff Mérieux, mind. 40 I.E., suspenzija za injekciju u napunjenoj štrcaljki</t>
  </si>
  <si>
    <t>1008-01</t>
  </si>
  <si>
    <t>Cjepivo protiv tetanusa, adsorbirano</t>
  </si>
  <si>
    <t>Tetavax</t>
  </si>
  <si>
    <t>HR-H-943015948-01</t>
  </si>
  <si>
    <t>cjep.prot. tetanusa (toksoid)</t>
  </si>
  <si>
    <t>Tollwut-Impfstoff (HDC)  inaktiviert mind. 2,5 I.E./ml, prašak i otapalo za suspenziju za injekciju</t>
  </si>
  <si>
    <t>1012-01</t>
  </si>
  <si>
    <t>Cjepivo protiv bjesnoće, iz staničnih kultura, za ljude</t>
  </si>
  <si>
    <t>Twinrix Adult, suspenzija za injekciju u napunjenoj štrcaljki</t>
  </si>
  <si>
    <t>EU/1/96/020/007</t>
  </si>
  <si>
    <t>Cjepivo protiv hepatitisa A (inaktivirano) i hepatitisa B (rDNK), adsorbirano</t>
  </si>
  <si>
    <t>Typhim Vi</t>
  </si>
  <si>
    <t>HR-H-788137134-01</t>
  </si>
  <si>
    <t>cjep.prot. tifusa, pročiš.polisaharid. antigen</t>
  </si>
  <si>
    <t>Varilrix</t>
  </si>
  <si>
    <t>1010-01</t>
  </si>
  <si>
    <t>cjep.prot. varicelle, (živo, oslabljeno)</t>
  </si>
  <si>
    <t>Varilrix cjepivo, prašak i  otapaloza otopinu za injekciju</t>
  </si>
  <si>
    <t>1018-01</t>
  </si>
  <si>
    <t>Cjepivo protiv varičela, živo</t>
  </si>
  <si>
    <t>Varitect CP 25 IU / ml otopina za infuziju</t>
  </si>
  <si>
    <t>1019-01</t>
  </si>
  <si>
    <t>Imunoglobulin protiv vodenih kozica, ljudski</t>
  </si>
  <si>
    <t>Varivax prašak i otapalo za suspenziju za injekciju</t>
  </si>
  <si>
    <t>HR-H-920622763-05</t>
  </si>
  <si>
    <t>Vaxigrip Tetra</t>
  </si>
  <si>
    <t>HR-H-888872987-01</t>
  </si>
  <si>
    <t>VaxigripTetra, suspenzija za injekciju u napunjenoj štrcaljki, četverovalentno cjepivo protiv influence (fragmentirani virion, inaktivirano)</t>
  </si>
  <si>
    <t>HR-H-888872987-02</t>
  </si>
  <si>
    <t>nazivUstanove</t>
  </si>
  <si>
    <t>sifraUstanove</t>
  </si>
  <si>
    <t>HRVATSKI ZAVOD ZA JAVNO ZDRAVSTVO</t>
  </si>
  <si>
    <t>007200722</t>
  </si>
  <si>
    <t>NASTAVNI ZAVOD ZA JAVNO ZDRAVSTVO BRODSKO-POSAVSKE  ŽUPANIJE</t>
  </si>
  <si>
    <t>046404643</t>
  </si>
  <si>
    <t>NASTAVNI ZAVOD ZA JAVNO ZDRAVSTVO DR ANDRIJA ŠTAMPAR</t>
  </si>
  <si>
    <t>007300735</t>
  </si>
  <si>
    <t>NASTAVNI ZAVOD ZA JAVNO ZDRAVSTVO PRIMORSKO-GORANSKE  ŽUPANIJE</t>
  </si>
  <si>
    <t>026302632</t>
  </si>
  <si>
    <t>NASTAVNI ZAVOD ZA JAVNO ZDRAVSTVO SPLITSKO-DALMATINSKE  ŽUPANIJE</t>
  </si>
  <si>
    <t>029702976</t>
  </si>
  <si>
    <t>ZAVOD ZA JAVNO ZDRAVSTVO BJELOVARSKO-BILOGORSKE  ŽUPANIJE</t>
  </si>
  <si>
    <t>046704671</t>
  </si>
  <si>
    <t>ZAVOD ZA JAVNO ZDRAVSTVO DUBROVAČKO-NERETVANSKE  ŽUPANIJE</t>
  </si>
  <si>
    <t>290829089</t>
  </si>
  <si>
    <t>ZAVOD ZA JAVNO ZDRAVSTVO ISTARSKE ŽUPANIJE</t>
  </si>
  <si>
    <t>025602560</t>
  </si>
  <si>
    <t>ZAVOD ZA JAVNO ZDRAVSTVO KARLOVAČKE ŽUPANIJE</t>
  </si>
  <si>
    <t>050905090</t>
  </si>
  <si>
    <t>ZAVOD ZA JAVNO ZDRAVSTVO KOPRIVNIČKO-KRIŽEVAČKE ŽUPANIJE</t>
  </si>
  <si>
    <t>047004703</t>
  </si>
  <si>
    <t>ZAVOD ZA JAVNO ZDRAVSTVO KRAPINSKO-ZAGORSKE ŽUPANIJE</t>
  </si>
  <si>
    <t>291829180</t>
  </si>
  <si>
    <t>ZAVOD ZA JAVNO ZDRAVSTVO LIČKO-SENJSKE ŽUPANIJE</t>
  </si>
  <si>
    <t>300730071</t>
  </si>
  <si>
    <t>ZAVOD ZA JAVNO ZDRAVSTVO MEĐIMURSKE ŽUPANIJE</t>
  </si>
  <si>
    <t>289028906</t>
  </si>
  <si>
    <t>ZAVOD ZA JAVNO ZDRAVSTVO OSJEČKO-BARANJSKE  ŽUPANIJE</t>
  </si>
  <si>
    <t>024102415</t>
  </si>
  <si>
    <t>ZAVOD ZA JAVNO ZDRAVSTVO POŽEŠKO-SLAVONSKE  ŽUPANIJE</t>
  </si>
  <si>
    <t>301230129</t>
  </si>
  <si>
    <t>ZAVOD ZA JAVNO ZDRAVSTVO SISAČKO-MOSLAVAČKE  ŽUPANIJE</t>
  </si>
  <si>
    <t>045504555</t>
  </si>
  <si>
    <t>ZAVOD ZA JAVNO ZDRAVSTVO ŠIBENSKO-KNINSKE  ŽUPANIJE</t>
  </si>
  <si>
    <t>291329136</t>
  </si>
  <si>
    <t>ZAVOD ZA JAVNO ZDRAVSTVO VARAŽDINSKE ŽUPANIJE</t>
  </si>
  <si>
    <t>047504757</t>
  </si>
  <si>
    <t>ZAVOD ZA JAVNO ZDRAVSTVO VIROVITIČKO-PODRAVSKE  ŽUPANIJE</t>
  </si>
  <si>
    <t>277227720</t>
  </si>
  <si>
    <t>ZAVOD ZA JAVNO ZDRAVSTVO VUKOVARSKO-SRIJEMSKE  ŽUPANIJE</t>
  </si>
  <si>
    <t>301130116</t>
  </si>
  <si>
    <t>ZAVOD ZA JAVNO ZDRAVSTVO ZADAR</t>
  </si>
  <si>
    <t>033903395</t>
  </si>
  <si>
    <t>ZAVOD ZA JAVNO ZDRAVSTVO ZAGREBAČKE ŽUPANIJE</t>
  </si>
  <si>
    <t>396539653</t>
  </si>
  <si>
    <t>Naziv ustanove</t>
  </si>
  <si>
    <t>Šifra ustanove</t>
  </si>
  <si>
    <t>Naziv Cjepiva</t>
  </si>
  <si>
    <t>cjepivo šifra</t>
  </si>
  <si>
    <t>Serija</t>
  </si>
  <si>
    <t>Rok uporabe cjepiva</t>
  </si>
  <si>
    <t>ulaz</t>
  </si>
  <si>
    <t>izlaz</t>
  </si>
  <si>
    <t>Trenutna zaliha</t>
  </si>
  <si>
    <t>Prezentacija cjepiva</t>
  </si>
  <si>
    <t>Id prezentacije cjepiva</t>
  </si>
  <si>
    <t>naziv</t>
  </si>
  <si>
    <t>prezentacijeCjepivoId</t>
  </si>
  <si>
    <t>Jednodozno</t>
  </si>
  <si>
    <t>1</t>
  </si>
  <si>
    <t>Višedozno – 2</t>
  </si>
  <si>
    <t>2</t>
  </si>
  <si>
    <t>Višedozno - 10</t>
  </si>
  <si>
    <t>3</t>
  </si>
  <si>
    <t>Višedozno - 15</t>
  </si>
  <si>
    <t>4</t>
  </si>
  <si>
    <t>Višedozno - 20</t>
  </si>
  <si>
    <t>5</t>
  </si>
  <si>
    <t>Ostalo</t>
  </si>
  <si>
    <t>99</t>
  </si>
  <si>
    <t>generički naziv</t>
  </si>
  <si>
    <t>UPUTA:</t>
  </si>
  <si>
    <t>1. ŽUTO označeni stupci - podatak birate s liste koju otvarate na ikonicu pored čelije za unos podataka:</t>
  </si>
  <si>
    <t xml:space="preserve">2. ZELENO označeni stupci (Serija i Trenutna zaliha) - slobodan tekst za unos </t>
  </si>
  <si>
    <t>3. PLAVO označen stupac Rok uporabe cjepiva - upišite u formatu npr. 31.12.2021 - automatski će se prebaciti u ispravni format</t>
  </si>
  <si>
    <t>4. BIJELI stupci se automatski popunjavaju izborom vrijednosti u žutim stupacima. Ne popunjavati bijele stupce</t>
  </si>
  <si>
    <t>ZAVOD ZA HITNU MEDICINU BRODSKO-POSAVSKE  ŽUPANIJE</t>
  </si>
  <si>
    <t>USTANOVA ZA HITNU MEDICINSKU POMOĆ ZAGREB</t>
  </si>
  <si>
    <t>HITNA MEDICINSKA POMOĆ OSJEČKO-BARANJSKE ŽUPANIJE</t>
  </si>
  <si>
    <t>ZAVOD ZA HITNU MEDICINU PRIMORSKO-GORANSKE  ŽUPANIJE</t>
  </si>
  <si>
    <t>USTANOVA ZA HITNU MEDICINSKU POMOĆ  SPLITSKO-DALMATINSKE ŽUPANIJE</t>
  </si>
  <si>
    <t>ZAVOD ZA HITNU MEDICINU BJELOVARSKO-BILOGORSKE  ŽUPANIJE</t>
  </si>
  <si>
    <t>ZAVOD ZA HITNU MEDICINU POŽEŠKO-SLAVONSKE  ŽUPANIJE</t>
  </si>
  <si>
    <t>ZAVOD ZA HITNU MEDICINU DUBROVAČKO-NERETVANSKE  ŽUPANIJE</t>
  </si>
  <si>
    <t>ZAVOD ZA HITNU MEDICINU KRAPINSKO-ZAGORSKE  ŽUPANIJE</t>
  </si>
  <si>
    <t>ZAVOD ZA HITNU MEDICINU ISTARSKE ŽUPANIJE</t>
  </si>
  <si>
    <t>ZAVOD ZA HITNU MEDICINU VUKOVARSKO-SRIJEMSKE  ŽUPANIJE</t>
  </si>
  <si>
    <t>ZAVOD ZA HITNU MEDICINU KARLOVAČKE ŽUPANIJE</t>
  </si>
  <si>
    <t>ZAVOD ZA HITNU MEDICINU ZADARSKE ŽUPANIJE</t>
  </si>
  <si>
    <t>ZAVOD ZA HITNU MEDICINU VIROVITIČKO-PODRAVSKE  ŽUPANIJE</t>
  </si>
  <si>
    <t>ZAVOD ZA HITNU MEDICINU LIČKO-SENJSKE ŽUPANIJE</t>
  </si>
  <si>
    <t>ZAVOD ZA HITNU MEDICINU MEĐIMURSKE ŽUPANIJE</t>
  </si>
  <si>
    <t>ZAVOD ZA HITNU MEDICINU ŠIBENSKO-KNINSKE ŽUPANIJE</t>
  </si>
  <si>
    <t>ZAVOD ZA HITNU MEDICINU VARAŽDINSKE ŽUPANIJE</t>
  </si>
  <si>
    <t>ZAVOD ZA HITNU MEDICINU SISAČKO-MOSLAVAČKE ŽUPANIJE</t>
  </si>
  <si>
    <t>ZAVOD ZA HITNU MEDICINU ZAGREBAČKE ŽUPANIJE</t>
  </si>
  <si>
    <t>ZAVOD ZA HITNU MEDICINU KOPRIVNIČKO-KRIŽEVAČKE ŽUPANIJE</t>
  </si>
  <si>
    <t>204220424</t>
  </si>
  <si>
    <t>008200823</t>
  </si>
  <si>
    <t>024002402</t>
  </si>
  <si>
    <t>026402645</t>
  </si>
  <si>
    <t>029802989</t>
  </si>
  <si>
    <t>051005107</t>
  </si>
  <si>
    <t>201820188</t>
  </si>
  <si>
    <t>201920190</t>
  </si>
  <si>
    <t>202520250</t>
  </si>
  <si>
    <t>202620263</t>
  </si>
  <si>
    <t>202720276</t>
  </si>
  <si>
    <t>202820289</t>
  </si>
  <si>
    <t>203420349</t>
  </si>
  <si>
    <t>203520351</t>
  </si>
  <si>
    <t>204120411</t>
  </si>
  <si>
    <t>205120512</t>
  </si>
  <si>
    <t>205920594</t>
  </si>
  <si>
    <t>206220626</t>
  </si>
  <si>
    <t>207020701</t>
  </si>
  <si>
    <t>262926296</t>
  </si>
  <si>
    <t>311831184</t>
  </si>
  <si>
    <t>POLIKLINIKA ZA HEMODIJALIZU INTERDIAL</t>
  </si>
  <si>
    <t>POLIKLINIKA ZA HEMODIJALIZU-INTERNATIONAL  DIALYSIS CENTERS</t>
  </si>
  <si>
    <t>POLIKL.ZA OFTALM.MED.RADA SPORTA OPĆU  KIRURG.INT.MED.PSIHIJ.ANESTEZ.REANIM.INTENZ.LIJ  .DERMATOL.LACRIMA</t>
  </si>
  <si>
    <t>SPECIJALNA BOLNICA ZA ORTOPEDIJU,KIRURGIJU,NEUROLOGIJU I  FIZIKALNU MEDICINU I REHABILITACIJU SVETA KATARINA</t>
  </si>
  <si>
    <t>POLIKLINIKA OTOS-VITA</t>
  </si>
  <si>
    <t>POLIKLINIKA ZA INTERNU MEDICINU I DIJALIZU  AVITUM</t>
  </si>
  <si>
    <t>POLIKLINIKA SLAVONIJA OSIJEK ZA OPĆU  KIRURGIJU,RADIOLOGIJU,BAROMEDICINU,GINEKOLOGIJU I  PORODILJSTVO,I INTERNU MEDICINU</t>
  </si>
  <si>
    <t>POLIKLINIKA ZA PSIHIJATRIJU,FIZIKALNU MEDICINU I  REHABILITACIJU I FIZIKALNU TERAPIJU NOVOSELEC</t>
  </si>
  <si>
    <t>SPECIJALNA BOLNICA ZA ORTOPEDIJU I  TRAUMATOLOGIJU LOKOMOTORNOG SUSTAVA</t>
  </si>
  <si>
    <t>SPECIJALNA BOLNICA ZA OPĆU KIRURGIJU I GINEKOLOGIJU TE  RADIOTERAPIJU,ONKOLOGIJU I RADIOLOGIJU RADIOCHIRURGIA ZAGREB</t>
  </si>
  <si>
    <t>POLIKLINIKA ZA FIZIKALNU MEDICINU I  REHABILITACIJU BATURINA</t>
  </si>
  <si>
    <t>POLIKLINIKA ZA INTERNU MED.OPĆU  KIRUR.GINEKOL.HEMODIJ-INTERNU MED.PEDIJAT.I  HUMANU GENETIKU SVETI DUH II</t>
  </si>
  <si>
    <t>STOMATOLOŠKA POLIKLINIKA SVETA APOLONIJA</t>
  </si>
  <si>
    <t>SPECIJALNA BOLNICA ZA KIRURGIJU MEDICO</t>
  </si>
  <si>
    <t>POLIKLINIKA ZA DIJALIZU FRESENIUS MEDICAL CARE</t>
  </si>
  <si>
    <t>POLIKLINIKA LASER RI ZA OFTALMOLOGIJU</t>
  </si>
  <si>
    <t>302130217</t>
  </si>
  <si>
    <t>303430346</t>
  </si>
  <si>
    <t>303830387</t>
  </si>
  <si>
    <t>311231128</t>
  </si>
  <si>
    <t>311931197</t>
  </si>
  <si>
    <t>321732170</t>
  </si>
  <si>
    <t>328432849</t>
  </si>
  <si>
    <t>345834585</t>
  </si>
  <si>
    <t>350835080</t>
  </si>
  <si>
    <t>352835281</t>
  </si>
  <si>
    <t>364136413</t>
  </si>
  <si>
    <t>371537150</t>
  </si>
  <si>
    <t>383538351</t>
  </si>
  <si>
    <t>389838985</t>
  </si>
  <si>
    <t>399539956</t>
  </si>
  <si>
    <t>376337630</t>
  </si>
  <si>
    <t>USTANOVA ZA ZDRAVSTVENU NJEGU ĆORLUKA</t>
  </si>
  <si>
    <t>325032505</t>
  </si>
  <si>
    <t>KLINIČKI BOLNIČKI CENTAR SPLIT</t>
  </si>
  <si>
    <t>KLINIKA ZA INFEKTIVNE BOLESTI DR.FRAN  MIHALJEVIĆ</t>
  </si>
  <si>
    <t>KLINIKA ZA ORTOPEDIJU LOVRAN</t>
  </si>
  <si>
    <t>KLINIKA ZA PSIHIJATRIJU VRAPČE</t>
  </si>
  <si>
    <t>NAFTALAN - SPECIJALNA BOLNICA ZA MEDICINSKU REHABILITACIJU</t>
  </si>
  <si>
    <t>NEUROPSIHIJATRIJSKA BOLNICA DR. IVAN BARBOT, POPOVAČA</t>
  </si>
  <si>
    <t>OPĆA BOLNICA DR.IVO PEDIŠIĆ SISAK</t>
  </si>
  <si>
    <t>OPĆA BOLNICA GOSPIĆ</t>
  </si>
  <si>
    <t>OPĆA BOLNICA ZABOK I BOLNICA HRVATSKIH VETERANA</t>
  </si>
  <si>
    <t>OPĆA BOLNICA ZADAR</t>
  </si>
  <si>
    <t>PSIHIJATRIJSKA BOLNICA LOPAČA</t>
  </si>
  <si>
    <t>SPECIJALNA BOLNICA GOLJAK 2</t>
  </si>
  <si>
    <t>SPECIJALNA BOLNICA ZA MEDICINSKU REHABILITACIJU BIOKOVKA</t>
  </si>
  <si>
    <t>Specijalna bolnica za ort.i reh.MARTIN HORVAT</t>
  </si>
  <si>
    <t>SPECIJALNA BOLNICA ZA ORTOPEDIJU BIOGRAD NA MORU</t>
  </si>
  <si>
    <t>SPECIJALNA BOLNICA ZA PRODUŽENO LIJEČENJE, DUGA RESA</t>
  </si>
  <si>
    <t>029602963</t>
  </si>
  <si>
    <t>007100710</t>
  </si>
  <si>
    <t>050605062</t>
  </si>
  <si>
    <t>011201126</t>
  </si>
  <si>
    <t>035703571</t>
  </si>
  <si>
    <t>021102112</t>
  </si>
  <si>
    <t>045404542</t>
  </si>
  <si>
    <t>265626560</t>
  </si>
  <si>
    <t>045804583</t>
  </si>
  <si>
    <t>049704974</t>
  </si>
  <si>
    <t>304130419</t>
  </si>
  <si>
    <t>048804886</t>
  </si>
  <si>
    <t>049304933</t>
  </si>
  <si>
    <t>027602761</t>
  </si>
  <si>
    <t>013901397</t>
  </si>
  <si>
    <t>265826586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</si>
</sst>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\ hh:mm:ss/ss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2" fillId="0" borderId="0" xfId="1"/>
    <xf numFmtId="49" fontId="2" fillId="0" borderId="0" xfId="1" applyNumberFormat="1"/>
    <xf numFmtId="0" fontId="1" fillId="2" borderId="1" xfId="1" applyFont="1" applyFill="1" applyBorder="1"/>
    <xf numFmtId="49" fontId="1" fillId="0" borderId="1" xfId="1" applyNumberFormat="1" applyFont="1" applyBorder="1" applyAlignment="1">
      <alignment horizontal="center"/>
    </xf>
    <xf numFmtId="49" fontId="1" fillId="2" borderId="1" xfId="1" applyNumberFormat="1" applyFont="1" applyFill="1" applyBorder="1"/>
    <xf numFmtId="49" fontId="1" fillId="0" borderId="1" xfId="1" applyNumberFormat="1" applyFont="1" applyBorder="1"/>
    <xf numFmtId="49" fontId="1" fillId="0" borderId="1" xfId="1" applyNumberFormat="1" applyFont="1" applyFill="1" applyBorder="1"/>
    <xf numFmtId="49" fontId="1" fillId="3" borderId="1" xfId="1" applyNumberFormat="1" applyFont="1" applyFill="1" applyBorder="1"/>
    <xf numFmtId="0" fontId="0" fillId="0" borderId="0" xfId="0" applyAlignment="1">
      <alignment horizontal="center"/>
    </xf>
    <xf numFmtId="49" fontId="1" fillId="0" borderId="1" xfId="1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0" borderId="1" xfId="1" applyNumberFormat="1" applyFont="1" applyFill="1" applyBorder="1" applyAlignment="1">
      <alignment horizontal="center" vertical="center"/>
    </xf>
    <xf numFmtId="49" fontId="2" fillId="0" borderId="0" xfId="1" applyNumberFormat="1"/>
    <xf numFmtId="164" fontId="1" fillId="4" borderId="1" xfId="1" applyNumberFormat="1" applyFont="1" applyFill="1" applyBorder="1"/>
    <xf numFmtId="164" fontId="0" fillId="0" borderId="0" xfId="0" applyNumberFormat="1"/>
    <xf numFmtId="0" fontId="1" fillId="0" borderId="2" xfId="1" applyFont="1" applyBorder="1" applyAlignment="1">
      <alignment wrapText="1"/>
    </xf>
    <xf numFmtId="0" fontId="2" fillId="0" borderId="3" xfId="1" applyBorder="1" applyAlignment="1">
      <alignment wrapText="1"/>
    </xf>
    <xf numFmtId="0" fontId="2" fillId="0" borderId="4" xfId="1" applyBorder="1" applyAlignment="1">
      <alignment wrapText="1"/>
    </xf>
    <xf numFmtId="49" fontId="0" fillId="0" borderId="0" xfId="0" applyNumberFormat="1"/>
  </cellXfs>
  <cellStyles count="2">
    <cellStyle name="Normalno" xfId="0" builtinId="0"/>
    <cellStyle name="Normalno 2" xfId="1" xr:uid="{00000000-0005-0000-0000-00002F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95250</xdr:rowOff>
    </xdr:from>
    <xdr:to>
      <xdr:col>0</xdr:col>
      <xdr:colOff>4685546</xdr:colOff>
      <xdr:row>9</xdr:row>
      <xdr:rowOff>20112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3FF1414-5E02-46DE-8CC5-A289E60B70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66750"/>
          <a:ext cx="4685546" cy="12583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7444B-F647-4A60-9995-32189CA2E841}">
  <sheetPr>
    <tabColor rgb="FFFFFF00"/>
  </sheetPr>
  <dimension ref="A1:A13"/>
  <sheetViews>
    <sheetView workbookViewId="0">
      <selection activeCell="F22" sqref="F22"/>
    </sheetView>
  </sheetViews>
  <sheetFormatPr defaultRowHeight="15" x14ac:dyDescent="0.25"/>
  <cols>
    <col min="1" max="1" width="72.5703125" customWidth="1"/>
  </cols>
  <sheetData>
    <row r="1" spans="1:1" x14ac:dyDescent="0.25">
      <c r="A1" s="16" t="s">
        <v>267</v>
      </c>
    </row>
    <row r="2" spans="1:1" ht="30" x14ac:dyDescent="0.25">
      <c r="A2" s="17" t="s">
        <v>268</v>
      </c>
    </row>
    <row r="3" spans="1:1" x14ac:dyDescent="0.25">
      <c r="A3" s="17"/>
    </row>
    <row r="4" spans="1:1" x14ac:dyDescent="0.25">
      <c r="A4" s="17"/>
    </row>
    <row r="5" spans="1:1" x14ac:dyDescent="0.25">
      <c r="A5" s="17"/>
    </row>
    <row r="6" spans="1:1" x14ac:dyDescent="0.25">
      <c r="A6" s="17"/>
    </row>
    <row r="7" spans="1:1" x14ac:dyDescent="0.25">
      <c r="A7" s="17"/>
    </row>
    <row r="8" spans="1:1" x14ac:dyDescent="0.25">
      <c r="A8" s="17"/>
    </row>
    <row r="9" spans="1:1" x14ac:dyDescent="0.25">
      <c r="A9" s="17"/>
    </row>
    <row r="10" spans="1:1" x14ac:dyDescent="0.25">
      <c r="A10" s="17"/>
    </row>
    <row r="11" spans="1:1" x14ac:dyDescent="0.25">
      <c r="A11" s="17" t="s">
        <v>269</v>
      </c>
    </row>
    <row r="12" spans="1:1" ht="30" x14ac:dyDescent="0.25">
      <c r="A12" s="17" t="s">
        <v>270</v>
      </c>
    </row>
    <row r="13" spans="1:1" ht="30.75" thickBot="1" x14ac:dyDescent="0.3">
      <c r="A13" s="18" t="s">
        <v>271</v>
      </c>
    </row>
  </sheetData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1D4F2-27C5-4A67-A62C-E754E6C1951D}">
  <sheetPr>
    <tabColor rgb="FFFFC000"/>
  </sheetPr>
  <dimension ref="A1:L86"/>
  <sheetViews>
    <sheetView tabSelected="1" workbookViewId="0">
      <selection activeCell="A2" sqref="A2"/>
    </sheetView>
  </sheetViews>
  <sheetFormatPr defaultRowHeight="15" x14ac:dyDescent="0.25"/>
  <cols>
    <col min="1" max="1" width="63.5703125" customWidth="1"/>
    <col min="2" max="2" width="19.5703125" style="9" customWidth="1"/>
    <col min="3" max="3" width="64" customWidth="1"/>
    <col min="4" max="4" width="22.42578125" customWidth="1"/>
    <col min="5" max="5" width="16.42578125" style="11" bestFit="1" customWidth="1"/>
    <col min="6" max="6" width="13.5703125" customWidth="1"/>
    <col min="7" max="7" width="20.85546875" style="15" bestFit="1" customWidth="1"/>
    <col min="10" max="10" width="14.7109375" bestFit="1" customWidth="1"/>
    <col min="11" max="11" width="18.85546875" bestFit="1" customWidth="1"/>
    <col min="12" max="12" width="9.140625" style="11"/>
  </cols>
  <sheetData>
    <row r="1" spans="1:12" x14ac:dyDescent="0.25">
      <c r="A1" s="3" t="s">
        <v>241</v>
      </c>
      <c r="B1" s="4" t="s">
        <v>242</v>
      </c>
      <c r="C1" s="5" t="s">
        <v>243</v>
      </c>
      <c r="D1" s="6" t="s">
        <v>244</v>
      </c>
      <c r="E1" s="10" t="s">
        <v>2</v>
      </c>
      <c r="F1" s="8" t="s">
        <v>245</v>
      </c>
      <c r="G1" s="14" t="s">
        <v>246</v>
      </c>
      <c r="H1" s="7" t="s">
        <v>247</v>
      </c>
      <c r="I1" s="7" t="s">
        <v>248</v>
      </c>
      <c r="J1" s="8" t="s">
        <v>249</v>
      </c>
      <c r="K1" s="5" t="s">
        <v>250</v>
      </c>
      <c r="L1" s="12" t="s">
        <v>251</v>
      </c>
    </row>
    <row r="2" spans="1:12" x14ac:dyDescent="0.25">
      <c r="B2" s="9" t="e">
        <f>VLOOKUP(A2,'Šifrarnik ustanova'!$A$2:$B$23,2,FALSE)</f>
        <v>#N/A</v>
      </c>
      <c r="D2" t="e">
        <f>VLOOKUP(C2,'Šifrarnik cjepiva'!$A$2:$B$80,2,FALSE)</f>
        <v>#N/A</v>
      </c>
      <c r="E2" s="11" t="e">
        <f>VLOOKUP(C2,'Šifrarnik cjepiva'!$A$2:$C$80,3,FALSE)</f>
        <v>#N/A</v>
      </c>
      <c r="H2">
        <v>0</v>
      </c>
      <c r="I2">
        <v>0</v>
      </c>
      <c r="L2" s="11" t="e">
        <f>VLOOKUP(K2,'Prezentacija cjepiva'!$A$2:$B$7,2,FALSE)</f>
        <v>#N/A</v>
      </c>
    </row>
    <row r="3" spans="1:12" x14ac:dyDescent="0.25">
      <c r="A3">
        <f>$A$2</f>
        <v>0</v>
      </c>
      <c r="B3" s="9" t="e">
        <f>VLOOKUP(A3,'Šifrarnik ustanova'!$A$2:$B$23,2,FALSE)</f>
        <v>#N/A</v>
      </c>
      <c r="D3" t="e">
        <f>VLOOKUP(C3,'Šifrarnik cjepiva'!$A$2:$B$80,2,FALSE)</f>
        <v>#N/A</v>
      </c>
      <c r="E3" s="11" t="e">
        <f>VLOOKUP(C3,'Šifrarnik cjepiva'!$A$2:$C$80,3,FALSE)</f>
        <v>#N/A</v>
      </c>
      <c r="H3">
        <v>0</v>
      </c>
      <c r="I3">
        <v>0</v>
      </c>
      <c r="L3" s="11" t="e">
        <f>VLOOKUP(K3,'Prezentacija cjepiva'!$A$2:$B$7,2,FALSE)</f>
        <v>#N/A</v>
      </c>
    </row>
    <row r="4" spans="1:12" x14ac:dyDescent="0.25">
      <c r="A4">
        <f t="shared" ref="A4:A67" si="0">$A$2</f>
        <v>0</v>
      </c>
      <c r="B4" s="9" t="e">
        <f>VLOOKUP(A4,'Šifrarnik ustanova'!$A$2:$B$23,2,FALSE)</f>
        <v>#N/A</v>
      </c>
      <c r="D4" t="e">
        <f>VLOOKUP(C4,'Šifrarnik cjepiva'!$A$2:$B$80,2,FALSE)</f>
        <v>#N/A</v>
      </c>
      <c r="E4" s="11" t="e">
        <f>VLOOKUP(C4,'Šifrarnik cjepiva'!$A$2:$C$80,3,FALSE)</f>
        <v>#N/A</v>
      </c>
      <c r="H4">
        <v>0</v>
      </c>
      <c r="I4">
        <v>0</v>
      </c>
      <c r="L4" s="11" t="e">
        <f>VLOOKUP(K4,'Prezentacija cjepiva'!$A$2:$B$7,2,FALSE)</f>
        <v>#N/A</v>
      </c>
    </row>
    <row r="5" spans="1:12" x14ac:dyDescent="0.25">
      <c r="A5">
        <f t="shared" si="0"/>
        <v>0</v>
      </c>
      <c r="B5" s="9" t="e">
        <f>VLOOKUP(A5,'Šifrarnik ustanova'!$A$2:$B$23,2,FALSE)</f>
        <v>#N/A</v>
      </c>
      <c r="D5" t="e">
        <f>VLOOKUP(C5,'Šifrarnik cjepiva'!$A$2:$B$80,2,FALSE)</f>
        <v>#N/A</v>
      </c>
      <c r="E5" s="11" t="e">
        <f>VLOOKUP(C5,'Šifrarnik cjepiva'!$A$2:$C$80,3,FALSE)</f>
        <v>#N/A</v>
      </c>
      <c r="H5">
        <v>0</v>
      </c>
      <c r="I5">
        <v>0</v>
      </c>
      <c r="L5" s="11" t="e">
        <f>VLOOKUP(K5,'Prezentacija cjepiva'!$A$2:$B$7,2,FALSE)</f>
        <v>#N/A</v>
      </c>
    </row>
    <row r="6" spans="1:12" x14ac:dyDescent="0.25">
      <c r="A6">
        <f t="shared" si="0"/>
        <v>0</v>
      </c>
      <c r="B6" s="9" t="e">
        <f>VLOOKUP(A6,'Šifrarnik ustanova'!$A$2:$B$23,2,FALSE)</f>
        <v>#N/A</v>
      </c>
      <c r="D6" t="e">
        <f>VLOOKUP(C6,'Šifrarnik cjepiva'!$A$2:$B$80,2,FALSE)</f>
        <v>#N/A</v>
      </c>
      <c r="E6" s="11" t="e">
        <f>VLOOKUP(C6,'Šifrarnik cjepiva'!$A$2:$C$80,3,FALSE)</f>
        <v>#N/A</v>
      </c>
      <c r="H6">
        <v>0</v>
      </c>
      <c r="I6">
        <v>0</v>
      </c>
      <c r="L6" s="11" t="e">
        <f>VLOOKUP(K6,'Prezentacija cjepiva'!$A$2:$B$7,2,FALSE)</f>
        <v>#N/A</v>
      </c>
    </row>
    <row r="7" spans="1:12" x14ac:dyDescent="0.25">
      <c r="A7">
        <f t="shared" si="0"/>
        <v>0</v>
      </c>
      <c r="B7" s="9" t="e">
        <f>VLOOKUP(A7,'Šifrarnik ustanova'!$A$2:$B$23,2,FALSE)</f>
        <v>#N/A</v>
      </c>
      <c r="D7" t="e">
        <f>VLOOKUP(C7,'Šifrarnik cjepiva'!$A$2:$B$80,2,FALSE)</f>
        <v>#N/A</v>
      </c>
      <c r="E7" s="11" t="e">
        <f>VLOOKUP(C7,'Šifrarnik cjepiva'!$A$2:$C$80,3,FALSE)</f>
        <v>#N/A</v>
      </c>
      <c r="H7">
        <v>0</v>
      </c>
      <c r="I7">
        <v>0</v>
      </c>
      <c r="L7" s="11" t="e">
        <f>VLOOKUP(K7,'Prezentacija cjepiva'!$A$2:$B$7,2,FALSE)</f>
        <v>#N/A</v>
      </c>
    </row>
    <row r="8" spans="1:12" x14ac:dyDescent="0.25">
      <c r="A8">
        <f t="shared" si="0"/>
        <v>0</v>
      </c>
      <c r="B8" s="9" t="e">
        <f>VLOOKUP(A8,'Šifrarnik ustanova'!$A$2:$B$23,2,FALSE)</f>
        <v>#N/A</v>
      </c>
      <c r="D8" t="e">
        <f>VLOOKUP(C8,'Šifrarnik cjepiva'!$A$2:$B$80,2,FALSE)</f>
        <v>#N/A</v>
      </c>
      <c r="E8" s="11" t="e">
        <f>VLOOKUP(C8,'Šifrarnik cjepiva'!$A$2:$C$80,3,FALSE)</f>
        <v>#N/A</v>
      </c>
      <c r="H8">
        <v>0</v>
      </c>
      <c r="I8">
        <v>0</v>
      </c>
      <c r="L8" s="11" t="e">
        <f>VLOOKUP(K8,'Prezentacija cjepiva'!$A$2:$B$7,2,FALSE)</f>
        <v>#N/A</v>
      </c>
    </row>
    <row r="9" spans="1:12" x14ac:dyDescent="0.25">
      <c r="A9">
        <f t="shared" si="0"/>
        <v>0</v>
      </c>
      <c r="B9" s="9" t="e">
        <f>VLOOKUP(A9,'Šifrarnik ustanova'!$A$2:$B$23,2,FALSE)</f>
        <v>#N/A</v>
      </c>
      <c r="D9" t="e">
        <f>VLOOKUP(C9,'Šifrarnik cjepiva'!$A$2:$B$80,2,FALSE)</f>
        <v>#N/A</v>
      </c>
      <c r="E9" s="11" t="e">
        <f>VLOOKUP(C9,'Šifrarnik cjepiva'!$A$2:$C$80,3,FALSE)</f>
        <v>#N/A</v>
      </c>
      <c r="H9">
        <v>0</v>
      </c>
      <c r="I9">
        <v>0</v>
      </c>
      <c r="L9" s="11" t="e">
        <f>VLOOKUP(K9,'Prezentacija cjepiva'!$A$2:$B$7,2,FALSE)</f>
        <v>#N/A</v>
      </c>
    </row>
    <row r="10" spans="1:12" x14ac:dyDescent="0.25">
      <c r="A10">
        <f t="shared" si="0"/>
        <v>0</v>
      </c>
      <c r="B10" s="9" t="e">
        <f>VLOOKUP(A10,'Šifrarnik ustanova'!$A$2:$B$23,2,FALSE)</f>
        <v>#N/A</v>
      </c>
      <c r="D10" t="e">
        <f>VLOOKUP(C10,'Šifrarnik cjepiva'!$A$2:$B$80,2,FALSE)</f>
        <v>#N/A</v>
      </c>
      <c r="E10" s="11" t="e">
        <f>VLOOKUP(C10,'Šifrarnik cjepiva'!$A$2:$C$80,3,FALSE)</f>
        <v>#N/A</v>
      </c>
      <c r="H10">
        <v>0</v>
      </c>
      <c r="I10">
        <v>0</v>
      </c>
      <c r="L10" s="11" t="e">
        <f>VLOOKUP(K10,'Prezentacija cjepiva'!$A$2:$B$7,2,FALSE)</f>
        <v>#N/A</v>
      </c>
    </row>
    <row r="11" spans="1:12" x14ac:dyDescent="0.25">
      <c r="A11">
        <f t="shared" si="0"/>
        <v>0</v>
      </c>
      <c r="B11" s="9" t="e">
        <f>VLOOKUP(A11,'Šifrarnik ustanova'!$A$2:$B$23,2,FALSE)</f>
        <v>#N/A</v>
      </c>
      <c r="D11" t="e">
        <f>VLOOKUP(C11,'Šifrarnik cjepiva'!$A$2:$B$80,2,FALSE)</f>
        <v>#N/A</v>
      </c>
      <c r="E11" s="11" t="e">
        <f>VLOOKUP(C11,'Šifrarnik cjepiva'!$A$2:$C$80,3,FALSE)</f>
        <v>#N/A</v>
      </c>
      <c r="H11">
        <v>0</v>
      </c>
      <c r="I11">
        <v>0</v>
      </c>
      <c r="L11" s="11" t="e">
        <f>VLOOKUP(K11,'Prezentacija cjepiva'!$A$2:$B$7,2,FALSE)</f>
        <v>#N/A</v>
      </c>
    </row>
    <row r="12" spans="1:12" x14ac:dyDescent="0.25">
      <c r="A12">
        <f t="shared" si="0"/>
        <v>0</v>
      </c>
      <c r="B12" s="9" t="e">
        <f>VLOOKUP(A12,'Šifrarnik ustanova'!$A$2:$B$23,2,FALSE)</f>
        <v>#N/A</v>
      </c>
      <c r="D12" t="e">
        <f>VLOOKUP(C12,'Šifrarnik cjepiva'!$A$2:$B$80,2,FALSE)</f>
        <v>#N/A</v>
      </c>
      <c r="E12" s="11" t="e">
        <f>VLOOKUP(C12,'Šifrarnik cjepiva'!$A$2:$C$80,3,FALSE)</f>
        <v>#N/A</v>
      </c>
      <c r="H12">
        <v>0</v>
      </c>
      <c r="I12">
        <v>0</v>
      </c>
      <c r="L12" s="11" t="e">
        <f>VLOOKUP(K12,'Prezentacija cjepiva'!$A$2:$B$7,2,FALSE)</f>
        <v>#N/A</v>
      </c>
    </row>
    <row r="13" spans="1:12" x14ac:dyDescent="0.25">
      <c r="A13">
        <f t="shared" si="0"/>
        <v>0</v>
      </c>
      <c r="B13" s="9" t="e">
        <f>VLOOKUP(A13,'Šifrarnik ustanova'!$A$2:$B$23,2,FALSE)</f>
        <v>#N/A</v>
      </c>
      <c r="D13" t="e">
        <f>VLOOKUP(C13,'Šifrarnik cjepiva'!$A$2:$B$80,2,FALSE)</f>
        <v>#N/A</v>
      </c>
      <c r="E13" s="11" t="e">
        <f>VLOOKUP(C13,'Šifrarnik cjepiva'!$A$2:$C$80,3,FALSE)</f>
        <v>#N/A</v>
      </c>
      <c r="H13">
        <v>0</v>
      </c>
      <c r="I13">
        <v>0</v>
      </c>
      <c r="L13" s="11" t="e">
        <f>VLOOKUP(K13,'Prezentacija cjepiva'!$A$2:$B$7,2,FALSE)</f>
        <v>#N/A</v>
      </c>
    </row>
    <row r="14" spans="1:12" x14ac:dyDescent="0.25">
      <c r="A14">
        <f t="shared" si="0"/>
        <v>0</v>
      </c>
      <c r="B14" s="9" t="e">
        <f>VLOOKUP(A14,'Šifrarnik ustanova'!$A$2:$B$23,2,FALSE)</f>
        <v>#N/A</v>
      </c>
      <c r="D14" t="e">
        <f>VLOOKUP(C14,'Šifrarnik cjepiva'!$A$2:$B$80,2,FALSE)</f>
        <v>#N/A</v>
      </c>
      <c r="E14" s="11" t="e">
        <f>VLOOKUP(C14,'Šifrarnik cjepiva'!$A$2:$C$80,3,FALSE)</f>
        <v>#N/A</v>
      </c>
      <c r="H14">
        <v>0</v>
      </c>
      <c r="I14">
        <v>0</v>
      </c>
      <c r="L14" s="11" t="e">
        <f>VLOOKUP(K14,'Prezentacija cjepiva'!$A$2:$B$7,2,FALSE)</f>
        <v>#N/A</v>
      </c>
    </row>
    <row r="15" spans="1:12" x14ac:dyDescent="0.25">
      <c r="A15">
        <f t="shared" si="0"/>
        <v>0</v>
      </c>
      <c r="B15" s="9" t="e">
        <f>VLOOKUP(A15,'Šifrarnik ustanova'!$A$2:$B$23,2,FALSE)</f>
        <v>#N/A</v>
      </c>
      <c r="D15" t="e">
        <f>VLOOKUP(C15,'Šifrarnik cjepiva'!$A$2:$B$80,2,FALSE)</f>
        <v>#N/A</v>
      </c>
      <c r="E15" s="11" t="e">
        <f>VLOOKUP(C15,'Šifrarnik cjepiva'!$A$2:$C$80,3,FALSE)</f>
        <v>#N/A</v>
      </c>
      <c r="H15">
        <v>0</v>
      </c>
      <c r="I15">
        <v>0</v>
      </c>
      <c r="L15" s="11" t="e">
        <f>VLOOKUP(K15,'Prezentacija cjepiva'!$A$2:$B$7,2,FALSE)</f>
        <v>#N/A</v>
      </c>
    </row>
    <row r="16" spans="1:12" x14ac:dyDescent="0.25">
      <c r="A16">
        <f t="shared" si="0"/>
        <v>0</v>
      </c>
      <c r="B16" s="9" t="e">
        <f>VLOOKUP(A16,'Šifrarnik ustanova'!$A$2:$B$23,2,FALSE)</f>
        <v>#N/A</v>
      </c>
      <c r="D16" t="e">
        <f>VLOOKUP(C16,'Šifrarnik cjepiva'!$A$2:$B$80,2,FALSE)</f>
        <v>#N/A</v>
      </c>
      <c r="E16" s="11" t="e">
        <f>VLOOKUP(C16,'Šifrarnik cjepiva'!$A$2:$C$80,3,FALSE)</f>
        <v>#N/A</v>
      </c>
      <c r="H16">
        <v>0</v>
      </c>
      <c r="I16">
        <v>0</v>
      </c>
      <c r="L16" s="11" t="e">
        <f>VLOOKUP(K16,'Prezentacija cjepiva'!$A$2:$B$7,2,FALSE)</f>
        <v>#N/A</v>
      </c>
    </row>
    <row r="17" spans="1:12" x14ac:dyDescent="0.25">
      <c r="A17">
        <f t="shared" si="0"/>
        <v>0</v>
      </c>
      <c r="B17" s="9" t="e">
        <f>VLOOKUP(A17,'Šifrarnik ustanova'!$A$2:$B$23,2,FALSE)</f>
        <v>#N/A</v>
      </c>
      <c r="D17" t="e">
        <f>VLOOKUP(C17,'Šifrarnik cjepiva'!$A$2:$B$80,2,FALSE)</f>
        <v>#N/A</v>
      </c>
      <c r="E17" s="11" t="e">
        <f>VLOOKUP(C17,'Šifrarnik cjepiva'!$A$2:$C$80,3,FALSE)</f>
        <v>#N/A</v>
      </c>
      <c r="H17">
        <v>0</v>
      </c>
      <c r="I17">
        <v>0</v>
      </c>
      <c r="L17" s="11" t="e">
        <f>VLOOKUP(K17,'Prezentacija cjepiva'!$A$2:$B$7,2,FALSE)</f>
        <v>#N/A</v>
      </c>
    </row>
    <row r="18" spans="1:12" x14ac:dyDescent="0.25">
      <c r="A18">
        <f t="shared" si="0"/>
        <v>0</v>
      </c>
      <c r="B18" s="9" t="e">
        <f>VLOOKUP(A18,'Šifrarnik ustanova'!$A$2:$B$23,2,FALSE)</f>
        <v>#N/A</v>
      </c>
      <c r="D18" t="e">
        <f>VLOOKUP(C18,'Šifrarnik cjepiva'!$A$2:$B$80,2,FALSE)</f>
        <v>#N/A</v>
      </c>
      <c r="E18" s="11" t="e">
        <f>VLOOKUP(C18,'Šifrarnik cjepiva'!$A$2:$C$80,3,FALSE)</f>
        <v>#N/A</v>
      </c>
      <c r="H18">
        <v>0</v>
      </c>
      <c r="I18">
        <v>0</v>
      </c>
      <c r="L18" s="11" t="e">
        <f>VLOOKUP(K18,'Prezentacija cjepiva'!$A$2:$B$7,2,FALSE)</f>
        <v>#N/A</v>
      </c>
    </row>
    <row r="19" spans="1:12" x14ac:dyDescent="0.25">
      <c r="A19">
        <f t="shared" si="0"/>
        <v>0</v>
      </c>
      <c r="B19" s="9" t="e">
        <f>VLOOKUP(A19,'Šifrarnik ustanova'!$A$2:$B$23,2,FALSE)</f>
        <v>#N/A</v>
      </c>
      <c r="D19" t="e">
        <f>VLOOKUP(C19,'Šifrarnik cjepiva'!$A$2:$B$80,2,FALSE)</f>
        <v>#N/A</v>
      </c>
      <c r="E19" s="11" t="e">
        <f>VLOOKUP(C19,'Šifrarnik cjepiva'!$A$2:$C$80,3,FALSE)</f>
        <v>#N/A</v>
      </c>
      <c r="H19">
        <v>0</v>
      </c>
      <c r="I19">
        <v>0</v>
      </c>
      <c r="L19" s="11" t="e">
        <f>VLOOKUP(K19,'Prezentacija cjepiva'!$A$2:$B$7,2,FALSE)</f>
        <v>#N/A</v>
      </c>
    </row>
    <row r="20" spans="1:12" x14ac:dyDescent="0.25">
      <c r="A20">
        <f t="shared" si="0"/>
        <v>0</v>
      </c>
      <c r="B20" s="9" t="e">
        <f>VLOOKUP(A20,'Šifrarnik ustanova'!$A$2:$B$23,2,FALSE)</f>
        <v>#N/A</v>
      </c>
      <c r="D20" t="e">
        <f>VLOOKUP(C20,'Šifrarnik cjepiva'!$A$2:$B$80,2,FALSE)</f>
        <v>#N/A</v>
      </c>
      <c r="E20" s="11" t="e">
        <f>VLOOKUP(C20,'Šifrarnik cjepiva'!$A$2:$C$80,3,FALSE)</f>
        <v>#N/A</v>
      </c>
      <c r="H20">
        <v>0</v>
      </c>
      <c r="I20">
        <v>0</v>
      </c>
      <c r="L20" s="11" t="e">
        <f>VLOOKUP(K20,'Prezentacija cjepiva'!$A$2:$B$7,2,FALSE)</f>
        <v>#N/A</v>
      </c>
    </row>
    <row r="21" spans="1:12" x14ac:dyDescent="0.25">
      <c r="A21">
        <f t="shared" si="0"/>
        <v>0</v>
      </c>
      <c r="B21" s="9" t="e">
        <f>VLOOKUP(A21,'Šifrarnik ustanova'!$A$2:$B$23,2,FALSE)</f>
        <v>#N/A</v>
      </c>
      <c r="D21" t="e">
        <f>VLOOKUP(C21,'Šifrarnik cjepiva'!$A$2:$B$80,2,FALSE)</f>
        <v>#N/A</v>
      </c>
      <c r="E21" s="11" t="e">
        <f>VLOOKUP(C21,'Šifrarnik cjepiva'!$A$2:$C$80,3,FALSE)</f>
        <v>#N/A</v>
      </c>
      <c r="H21">
        <v>0</v>
      </c>
      <c r="I21">
        <v>0</v>
      </c>
      <c r="L21" s="11" t="e">
        <f>VLOOKUP(K21,'Prezentacija cjepiva'!$A$2:$B$7,2,FALSE)</f>
        <v>#N/A</v>
      </c>
    </row>
    <row r="22" spans="1:12" x14ac:dyDescent="0.25">
      <c r="A22">
        <f t="shared" si="0"/>
        <v>0</v>
      </c>
      <c r="B22" s="9" t="e">
        <f>VLOOKUP(A22,'Šifrarnik ustanova'!$A$2:$B$23,2,FALSE)</f>
        <v>#N/A</v>
      </c>
      <c r="D22" t="e">
        <f>VLOOKUP(C22,'Šifrarnik cjepiva'!$A$2:$B$80,2,FALSE)</f>
        <v>#N/A</v>
      </c>
      <c r="E22" s="11" t="e">
        <f>VLOOKUP(C22,'Šifrarnik cjepiva'!$A$2:$C$80,3,FALSE)</f>
        <v>#N/A</v>
      </c>
      <c r="H22">
        <v>0</v>
      </c>
      <c r="I22">
        <v>0</v>
      </c>
      <c r="L22" s="11" t="e">
        <f>VLOOKUP(K22,'Prezentacija cjepiva'!$A$2:$B$7,2,FALSE)</f>
        <v>#N/A</v>
      </c>
    </row>
    <row r="23" spans="1:12" x14ac:dyDescent="0.25">
      <c r="A23">
        <f t="shared" si="0"/>
        <v>0</v>
      </c>
      <c r="B23" s="9" t="e">
        <f>VLOOKUP(A23,'Šifrarnik ustanova'!$A$2:$B$23,2,FALSE)</f>
        <v>#N/A</v>
      </c>
      <c r="D23" t="e">
        <f>VLOOKUP(C23,'Šifrarnik cjepiva'!$A$2:$B$80,2,FALSE)</f>
        <v>#N/A</v>
      </c>
      <c r="E23" s="11" t="e">
        <f>VLOOKUP(C23,'Šifrarnik cjepiva'!$A$2:$C$80,3,FALSE)</f>
        <v>#N/A</v>
      </c>
      <c r="H23">
        <v>0</v>
      </c>
      <c r="I23">
        <v>0</v>
      </c>
      <c r="L23" s="11" t="e">
        <f>VLOOKUP(K23,'Prezentacija cjepiva'!$A$2:$B$7,2,FALSE)</f>
        <v>#N/A</v>
      </c>
    </row>
    <row r="24" spans="1:12" x14ac:dyDescent="0.25">
      <c r="A24">
        <f t="shared" si="0"/>
        <v>0</v>
      </c>
      <c r="B24" s="9" t="e">
        <f>VLOOKUP(A24,'Šifrarnik ustanova'!$A$2:$B$23,2,FALSE)</f>
        <v>#N/A</v>
      </c>
      <c r="D24" t="e">
        <f>VLOOKUP(C24,'Šifrarnik cjepiva'!$A$2:$B$80,2,FALSE)</f>
        <v>#N/A</v>
      </c>
      <c r="E24" s="11" t="e">
        <f>VLOOKUP(C24,'Šifrarnik cjepiva'!$A$2:$C$80,3,FALSE)</f>
        <v>#N/A</v>
      </c>
      <c r="H24">
        <v>0</v>
      </c>
      <c r="I24">
        <v>0</v>
      </c>
      <c r="L24" s="11" t="e">
        <f>VLOOKUP(K24,'Prezentacija cjepiva'!$A$2:$B$7,2,FALSE)</f>
        <v>#N/A</v>
      </c>
    </row>
    <row r="25" spans="1:12" x14ac:dyDescent="0.25">
      <c r="A25">
        <f t="shared" si="0"/>
        <v>0</v>
      </c>
      <c r="B25" s="9" t="e">
        <f>VLOOKUP(A25,'Šifrarnik ustanova'!$A$2:$B$23,2,FALSE)</f>
        <v>#N/A</v>
      </c>
      <c r="D25" t="e">
        <f>VLOOKUP(C25,'Šifrarnik cjepiva'!$A$2:$B$80,2,FALSE)</f>
        <v>#N/A</v>
      </c>
      <c r="E25" s="11" t="e">
        <f>VLOOKUP(C25,'Šifrarnik cjepiva'!$A$2:$C$80,3,FALSE)</f>
        <v>#N/A</v>
      </c>
      <c r="H25">
        <v>0</v>
      </c>
      <c r="I25">
        <v>0</v>
      </c>
      <c r="L25" s="11" t="e">
        <f>VLOOKUP(K25,'Prezentacija cjepiva'!$A$2:$B$7,2,FALSE)</f>
        <v>#N/A</v>
      </c>
    </row>
    <row r="26" spans="1:12" x14ac:dyDescent="0.25">
      <c r="A26">
        <f t="shared" si="0"/>
        <v>0</v>
      </c>
      <c r="B26" s="9" t="e">
        <f>VLOOKUP(A26,'Šifrarnik ustanova'!$A$2:$B$23,2,FALSE)</f>
        <v>#N/A</v>
      </c>
      <c r="D26" t="e">
        <f>VLOOKUP(C26,'Šifrarnik cjepiva'!$A$2:$B$80,2,FALSE)</f>
        <v>#N/A</v>
      </c>
      <c r="E26" s="11" t="e">
        <f>VLOOKUP(C26,'Šifrarnik cjepiva'!$A$2:$C$80,3,FALSE)</f>
        <v>#N/A</v>
      </c>
      <c r="H26">
        <v>0</v>
      </c>
      <c r="I26">
        <v>0</v>
      </c>
      <c r="L26" s="11" t="e">
        <f>VLOOKUP(K26,'Prezentacija cjepiva'!$A$2:$B$7,2,FALSE)</f>
        <v>#N/A</v>
      </c>
    </row>
    <row r="27" spans="1:12" x14ac:dyDescent="0.25">
      <c r="A27">
        <f t="shared" si="0"/>
        <v>0</v>
      </c>
      <c r="B27" s="9" t="e">
        <f>VLOOKUP(A27,'Šifrarnik ustanova'!$A$2:$B$23,2,FALSE)</f>
        <v>#N/A</v>
      </c>
      <c r="D27" t="e">
        <f>VLOOKUP(C27,'Šifrarnik cjepiva'!$A$2:$B$80,2,FALSE)</f>
        <v>#N/A</v>
      </c>
      <c r="E27" s="11" t="e">
        <f>VLOOKUP(C27,'Šifrarnik cjepiva'!$A$2:$C$80,3,FALSE)</f>
        <v>#N/A</v>
      </c>
      <c r="H27">
        <v>0</v>
      </c>
      <c r="I27">
        <v>0</v>
      </c>
      <c r="L27" s="11" t="e">
        <f>VLOOKUP(K27,'Prezentacija cjepiva'!$A$2:$B$7,2,FALSE)</f>
        <v>#N/A</v>
      </c>
    </row>
    <row r="28" spans="1:12" x14ac:dyDescent="0.25">
      <c r="A28">
        <f t="shared" si="0"/>
        <v>0</v>
      </c>
      <c r="B28" s="9" t="e">
        <f>VLOOKUP(A28,'Šifrarnik ustanova'!$A$2:$B$23,2,FALSE)</f>
        <v>#N/A</v>
      </c>
      <c r="D28" t="e">
        <f>VLOOKUP(C28,'Šifrarnik cjepiva'!$A$2:$B$80,2,FALSE)</f>
        <v>#N/A</v>
      </c>
      <c r="E28" s="11" t="e">
        <f>VLOOKUP(C28,'Šifrarnik cjepiva'!$A$2:$C$80,3,FALSE)</f>
        <v>#N/A</v>
      </c>
      <c r="H28">
        <v>0</v>
      </c>
      <c r="I28">
        <v>0</v>
      </c>
      <c r="L28" s="11" t="e">
        <f>VLOOKUP(K28,'Prezentacija cjepiva'!$A$2:$B$7,2,FALSE)</f>
        <v>#N/A</v>
      </c>
    </row>
    <row r="29" spans="1:12" x14ac:dyDescent="0.25">
      <c r="A29">
        <f t="shared" si="0"/>
        <v>0</v>
      </c>
      <c r="B29" s="9" t="e">
        <f>VLOOKUP(A29,'Šifrarnik ustanova'!$A$2:$B$23,2,FALSE)</f>
        <v>#N/A</v>
      </c>
      <c r="D29" t="e">
        <f>VLOOKUP(C29,'Šifrarnik cjepiva'!$A$2:$B$80,2,FALSE)</f>
        <v>#N/A</v>
      </c>
      <c r="E29" s="11" t="e">
        <f>VLOOKUP(C29,'Šifrarnik cjepiva'!$A$2:$C$80,3,FALSE)</f>
        <v>#N/A</v>
      </c>
      <c r="H29">
        <v>0</v>
      </c>
      <c r="I29">
        <v>0</v>
      </c>
      <c r="L29" s="11" t="e">
        <f>VLOOKUP(K29,'Prezentacija cjepiva'!$A$2:$B$7,2,FALSE)</f>
        <v>#N/A</v>
      </c>
    </row>
    <row r="30" spans="1:12" x14ac:dyDescent="0.25">
      <c r="A30">
        <f t="shared" si="0"/>
        <v>0</v>
      </c>
      <c r="B30" s="9" t="e">
        <f>VLOOKUP(A30,'Šifrarnik ustanova'!$A$2:$B$23,2,FALSE)</f>
        <v>#N/A</v>
      </c>
      <c r="D30" t="e">
        <f>VLOOKUP(C30,'Šifrarnik cjepiva'!$A$2:$B$80,2,FALSE)</f>
        <v>#N/A</v>
      </c>
      <c r="E30" s="11" t="e">
        <f>VLOOKUP(C30,'Šifrarnik cjepiva'!$A$2:$C$80,3,FALSE)</f>
        <v>#N/A</v>
      </c>
      <c r="H30">
        <v>0</v>
      </c>
      <c r="I30">
        <v>0</v>
      </c>
      <c r="L30" s="11" t="e">
        <f>VLOOKUP(K30,'Prezentacija cjepiva'!$A$2:$B$7,2,FALSE)</f>
        <v>#N/A</v>
      </c>
    </row>
    <row r="31" spans="1:12" x14ac:dyDescent="0.25">
      <c r="A31">
        <f t="shared" si="0"/>
        <v>0</v>
      </c>
      <c r="B31" s="9" t="e">
        <f>VLOOKUP(A31,'Šifrarnik ustanova'!$A$2:$B$23,2,FALSE)</f>
        <v>#N/A</v>
      </c>
      <c r="D31" t="e">
        <f>VLOOKUP(C31,'Šifrarnik cjepiva'!$A$2:$B$80,2,FALSE)</f>
        <v>#N/A</v>
      </c>
      <c r="E31" s="11" t="e">
        <f>VLOOKUP(C31,'Šifrarnik cjepiva'!$A$2:$C$80,3,FALSE)</f>
        <v>#N/A</v>
      </c>
      <c r="H31">
        <v>0</v>
      </c>
      <c r="I31">
        <v>0</v>
      </c>
      <c r="L31" s="11" t="e">
        <f>VLOOKUP(K31,'Prezentacija cjepiva'!$A$2:$B$7,2,FALSE)</f>
        <v>#N/A</v>
      </c>
    </row>
    <row r="32" spans="1:12" x14ac:dyDescent="0.25">
      <c r="A32">
        <f t="shared" si="0"/>
        <v>0</v>
      </c>
      <c r="B32" s="9" t="e">
        <f>VLOOKUP(A32,'Šifrarnik ustanova'!$A$2:$B$23,2,FALSE)</f>
        <v>#N/A</v>
      </c>
      <c r="D32" t="e">
        <f>VLOOKUP(C32,'Šifrarnik cjepiva'!$A$2:$B$80,2,FALSE)</f>
        <v>#N/A</v>
      </c>
      <c r="E32" s="11" t="e">
        <f>VLOOKUP(C32,'Šifrarnik cjepiva'!$A$2:$C$80,3,FALSE)</f>
        <v>#N/A</v>
      </c>
      <c r="H32">
        <v>0</v>
      </c>
      <c r="I32">
        <v>0</v>
      </c>
      <c r="L32" s="11" t="e">
        <f>VLOOKUP(K32,'Prezentacija cjepiva'!$A$2:$B$7,2,FALSE)</f>
        <v>#N/A</v>
      </c>
    </row>
    <row r="33" spans="1:12" x14ac:dyDescent="0.25">
      <c r="A33">
        <f t="shared" si="0"/>
        <v>0</v>
      </c>
      <c r="B33" s="9" t="e">
        <f>VLOOKUP(A33,'Šifrarnik ustanova'!$A$2:$B$23,2,FALSE)</f>
        <v>#N/A</v>
      </c>
      <c r="D33" t="e">
        <f>VLOOKUP(C33,'Šifrarnik cjepiva'!$A$2:$B$80,2,FALSE)</f>
        <v>#N/A</v>
      </c>
      <c r="E33" s="11" t="e">
        <f>VLOOKUP(C33,'Šifrarnik cjepiva'!$A$2:$C$80,3,FALSE)</f>
        <v>#N/A</v>
      </c>
      <c r="H33">
        <v>0</v>
      </c>
      <c r="I33">
        <v>0</v>
      </c>
      <c r="L33" s="11" t="e">
        <f>VLOOKUP(K33,'Prezentacija cjepiva'!$A$2:$B$7,2,FALSE)</f>
        <v>#N/A</v>
      </c>
    </row>
    <row r="34" spans="1:12" x14ac:dyDescent="0.25">
      <c r="A34">
        <f t="shared" si="0"/>
        <v>0</v>
      </c>
      <c r="B34" s="9" t="e">
        <f>VLOOKUP(A34,'Šifrarnik ustanova'!$A$2:$B$23,2,FALSE)</f>
        <v>#N/A</v>
      </c>
      <c r="D34" t="e">
        <f>VLOOKUP(C34,'Šifrarnik cjepiva'!$A$2:$B$80,2,FALSE)</f>
        <v>#N/A</v>
      </c>
      <c r="E34" s="11" t="e">
        <f>VLOOKUP(C34,'Šifrarnik cjepiva'!$A$2:$C$80,3,FALSE)</f>
        <v>#N/A</v>
      </c>
      <c r="H34">
        <v>0</v>
      </c>
      <c r="I34">
        <v>0</v>
      </c>
      <c r="L34" s="11" t="e">
        <f>VLOOKUP(K34,'Prezentacija cjepiva'!$A$2:$B$7,2,FALSE)</f>
        <v>#N/A</v>
      </c>
    </row>
    <row r="35" spans="1:12" x14ac:dyDescent="0.25">
      <c r="A35">
        <f t="shared" si="0"/>
        <v>0</v>
      </c>
      <c r="B35" s="9" t="e">
        <f>VLOOKUP(A35,'Šifrarnik ustanova'!$A$2:$B$23,2,FALSE)</f>
        <v>#N/A</v>
      </c>
      <c r="D35" t="e">
        <f>VLOOKUP(C35,'Šifrarnik cjepiva'!$A$2:$B$80,2,FALSE)</f>
        <v>#N/A</v>
      </c>
      <c r="E35" s="11" t="e">
        <f>VLOOKUP(C35,'Šifrarnik cjepiva'!$A$2:$C$80,3,FALSE)</f>
        <v>#N/A</v>
      </c>
      <c r="H35">
        <v>0</v>
      </c>
      <c r="I35">
        <v>0</v>
      </c>
      <c r="L35" s="11" t="e">
        <f>VLOOKUP(K35,'Prezentacija cjepiva'!$A$2:$B$7,2,FALSE)</f>
        <v>#N/A</v>
      </c>
    </row>
    <row r="36" spans="1:12" x14ac:dyDescent="0.25">
      <c r="A36">
        <f t="shared" si="0"/>
        <v>0</v>
      </c>
      <c r="B36" s="9" t="e">
        <f>VLOOKUP(A36,'Šifrarnik ustanova'!$A$2:$B$23,2,FALSE)</f>
        <v>#N/A</v>
      </c>
      <c r="D36" t="e">
        <f>VLOOKUP(C36,'Šifrarnik cjepiva'!$A$2:$B$80,2,FALSE)</f>
        <v>#N/A</v>
      </c>
      <c r="E36" s="11" t="e">
        <f>VLOOKUP(C36,'Šifrarnik cjepiva'!$A$2:$C$80,3,FALSE)</f>
        <v>#N/A</v>
      </c>
      <c r="H36">
        <v>0</v>
      </c>
      <c r="I36">
        <v>0</v>
      </c>
      <c r="L36" s="11" t="e">
        <f>VLOOKUP(K36,'Prezentacija cjepiva'!$A$2:$B$7,2,FALSE)</f>
        <v>#N/A</v>
      </c>
    </row>
    <row r="37" spans="1:12" x14ac:dyDescent="0.25">
      <c r="A37">
        <f t="shared" si="0"/>
        <v>0</v>
      </c>
      <c r="B37" s="9" t="e">
        <f>VLOOKUP(A37,'Šifrarnik ustanova'!$A$2:$B$23,2,FALSE)</f>
        <v>#N/A</v>
      </c>
      <c r="D37" t="e">
        <f>VLOOKUP(C37,'Šifrarnik cjepiva'!$A$2:$B$80,2,FALSE)</f>
        <v>#N/A</v>
      </c>
      <c r="E37" s="11" t="e">
        <f>VLOOKUP(C37,'Šifrarnik cjepiva'!$A$2:$C$80,3,FALSE)</f>
        <v>#N/A</v>
      </c>
      <c r="H37">
        <v>0</v>
      </c>
      <c r="I37">
        <v>0</v>
      </c>
      <c r="L37" s="11" t="e">
        <f>VLOOKUP(K37,'Prezentacija cjepiva'!$A$2:$B$7,2,FALSE)</f>
        <v>#N/A</v>
      </c>
    </row>
    <row r="38" spans="1:12" x14ac:dyDescent="0.25">
      <c r="A38">
        <f t="shared" si="0"/>
        <v>0</v>
      </c>
      <c r="B38" s="9" t="e">
        <f>VLOOKUP(A38,'Šifrarnik ustanova'!$A$2:$B$23,2,FALSE)</f>
        <v>#N/A</v>
      </c>
      <c r="D38" t="e">
        <f>VLOOKUP(C38,'Šifrarnik cjepiva'!$A$2:$B$80,2,FALSE)</f>
        <v>#N/A</v>
      </c>
      <c r="E38" s="11" t="e">
        <f>VLOOKUP(C38,'Šifrarnik cjepiva'!$A$2:$C$80,3,FALSE)</f>
        <v>#N/A</v>
      </c>
      <c r="H38">
        <v>0</v>
      </c>
      <c r="I38">
        <v>0</v>
      </c>
      <c r="L38" s="11" t="e">
        <f>VLOOKUP(K38,'Prezentacija cjepiva'!$A$2:$B$7,2,FALSE)</f>
        <v>#N/A</v>
      </c>
    </row>
    <row r="39" spans="1:12" x14ac:dyDescent="0.25">
      <c r="A39">
        <f t="shared" si="0"/>
        <v>0</v>
      </c>
      <c r="B39" s="9" t="e">
        <f>VLOOKUP(A39,'Šifrarnik ustanova'!$A$2:$B$23,2,FALSE)</f>
        <v>#N/A</v>
      </c>
      <c r="D39" t="e">
        <f>VLOOKUP(C39,'Šifrarnik cjepiva'!$A$2:$B$80,2,FALSE)</f>
        <v>#N/A</v>
      </c>
      <c r="E39" s="11" t="e">
        <f>VLOOKUP(C39,'Šifrarnik cjepiva'!$A$2:$C$80,3,FALSE)</f>
        <v>#N/A</v>
      </c>
      <c r="H39">
        <v>0</v>
      </c>
      <c r="I39">
        <v>0</v>
      </c>
      <c r="L39" s="11" t="e">
        <f>VLOOKUP(K39,'Prezentacija cjepiva'!$A$2:$B$7,2,FALSE)</f>
        <v>#N/A</v>
      </c>
    </row>
    <row r="40" spans="1:12" x14ac:dyDescent="0.25">
      <c r="A40">
        <f t="shared" si="0"/>
        <v>0</v>
      </c>
      <c r="B40" s="9" t="e">
        <f>VLOOKUP(A40,'Šifrarnik ustanova'!$A$2:$B$23,2,FALSE)</f>
        <v>#N/A</v>
      </c>
      <c r="D40" t="e">
        <f>VLOOKUP(C40,'Šifrarnik cjepiva'!$A$2:$B$80,2,FALSE)</f>
        <v>#N/A</v>
      </c>
      <c r="E40" s="11" t="e">
        <f>VLOOKUP(C40,'Šifrarnik cjepiva'!$A$2:$C$80,3,FALSE)</f>
        <v>#N/A</v>
      </c>
      <c r="H40">
        <v>0</v>
      </c>
      <c r="I40">
        <v>0</v>
      </c>
      <c r="L40" s="11" t="e">
        <f>VLOOKUP(K40,'Prezentacija cjepiva'!$A$2:$B$7,2,FALSE)</f>
        <v>#N/A</v>
      </c>
    </row>
    <row r="41" spans="1:12" x14ac:dyDescent="0.25">
      <c r="A41">
        <f t="shared" si="0"/>
        <v>0</v>
      </c>
      <c r="B41" s="9" t="e">
        <f>VLOOKUP(A41,'Šifrarnik ustanova'!$A$2:$B$23,2,FALSE)</f>
        <v>#N/A</v>
      </c>
      <c r="D41" t="e">
        <f>VLOOKUP(C41,'Šifrarnik cjepiva'!$A$2:$B$80,2,FALSE)</f>
        <v>#N/A</v>
      </c>
      <c r="E41" s="11" t="e">
        <f>VLOOKUP(C41,'Šifrarnik cjepiva'!$A$2:$C$80,3,FALSE)</f>
        <v>#N/A</v>
      </c>
      <c r="H41">
        <v>0</v>
      </c>
      <c r="I41">
        <v>0</v>
      </c>
      <c r="L41" s="11" t="e">
        <f>VLOOKUP(K41,'Prezentacija cjepiva'!$A$2:$B$7,2,FALSE)</f>
        <v>#N/A</v>
      </c>
    </row>
    <row r="42" spans="1:12" x14ac:dyDescent="0.25">
      <c r="A42">
        <f t="shared" si="0"/>
        <v>0</v>
      </c>
      <c r="B42" s="9" t="e">
        <f>VLOOKUP(A42,'Šifrarnik ustanova'!$A$2:$B$23,2,FALSE)</f>
        <v>#N/A</v>
      </c>
      <c r="D42" t="e">
        <f>VLOOKUP(C42,'Šifrarnik cjepiva'!$A$2:$B$80,2,FALSE)</f>
        <v>#N/A</v>
      </c>
      <c r="E42" s="11" t="e">
        <f>VLOOKUP(C42,'Šifrarnik cjepiva'!$A$2:$C$80,3,FALSE)</f>
        <v>#N/A</v>
      </c>
      <c r="H42">
        <v>0</v>
      </c>
      <c r="I42">
        <v>0</v>
      </c>
      <c r="L42" s="11" t="e">
        <f>VLOOKUP(K42,'Prezentacija cjepiva'!$A$2:$B$7,2,FALSE)</f>
        <v>#N/A</v>
      </c>
    </row>
    <row r="43" spans="1:12" x14ac:dyDescent="0.25">
      <c r="A43">
        <f t="shared" si="0"/>
        <v>0</v>
      </c>
      <c r="B43" s="9" t="e">
        <f>VLOOKUP(A43,'Šifrarnik ustanova'!$A$2:$B$23,2,FALSE)</f>
        <v>#N/A</v>
      </c>
      <c r="D43" t="e">
        <f>VLOOKUP(C43,'Šifrarnik cjepiva'!$A$2:$B$80,2,FALSE)</f>
        <v>#N/A</v>
      </c>
      <c r="E43" s="11" t="e">
        <f>VLOOKUP(C43,'Šifrarnik cjepiva'!$A$2:$C$80,3,FALSE)</f>
        <v>#N/A</v>
      </c>
      <c r="H43">
        <v>0</v>
      </c>
      <c r="I43">
        <v>0</v>
      </c>
      <c r="L43" s="11" t="e">
        <f>VLOOKUP(K43,'Prezentacija cjepiva'!$A$2:$B$7,2,FALSE)</f>
        <v>#N/A</v>
      </c>
    </row>
    <row r="44" spans="1:12" x14ac:dyDescent="0.25">
      <c r="A44">
        <f t="shared" si="0"/>
        <v>0</v>
      </c>
      <c r="B44" s="9" t="e">
        <f>VLOOKUP(A44,'Šifrarnik ustanova'!$A$2:$B$23,2,FALSE)</f>
        <v>#N/A</v>
      </c>
      <c r="D44" t="e">
        <f>VLOOKUP(C44,'Šifrarnik cjepiva'!$A$2:$B$80,2,FALSE)</f>
        <v>#N/A</v>
      </c>
      <c r="E44" s="11" t="e">
        <f>VLOOKUP(C44,'Šifrarnik cjepiva'!$A$2:$C$80,3,FALSE)</f>
        <v>#N/A</v>
      </c>
      <c r="H44">
        <v>0</v>
      </c>
      <c r="I44">
        <v>0</v>
      </c>
      <c r="L44" s="11" t="e">
        <f>VLOOKUP(K44,'Prezentacija cjepiva'!$A$2:$B$7,2,FALSE)</f>
        <v>#N/A</v>
      </c>
    </row>
    <row r="45" spans="1:12" x14ac:dyDescent="0.25">
      <c r="A45">
        <f t="shared" si="0"/>
        <v>0</v>
      </c>
      <c r="B45" s="9" t="e">
        <f>VLOOKUP(A45,'Šifrarnik ustanova'!$A$2:$B$23,2,FALSE)</f>
        <v>#N/A</v>
      </c>
      <c r="D45" t="e">
        <f>VLOOKUP(C45,'Šifrarnik cjepiva'!$A$2:$B$80,2,FALSE)</f>
        <v>#N/A</v>
      </c>
      <c r="E45" s="11" t="e">
        <f>VLOOKUP(C45,'Šifrarnik cjepiva'!$A$2:$C$80,3,FALSE)</f>
        <v>#N/A</v>
      </c>
      <c r="H45">
        <v>0</v>
      </c>
      <c r="I45">
        <v>0</v>
      </c>
      <c r="L45" s="11" t="e">
        <f>VLOOKUP(K45,'Prezentacija cjepiva'!$A$2:$B$7,2,FALSE)</f>
        <v>#N/A</v>
      </c>
    </row>
    <row r="46" spans="1:12" x14ac:dyDescent="0.25">
      <c r="A46">
        <f t="shared" si="0"/>
        <v>0</v>
      </c>
      <c r="B46" s="9" t="e">
        <f>VLOOKUP(A46,'Šifrarnik ustanova'!$A$2:$B$23,2,FALSE)</f>
        <v>#N/A</v>
      </c>
      <c r="D46" t="e">
        <f>VLOOKUP(C46,'Šifrarnik cjepiva'!$A$2:$B$80,2,FALSE)</f>
        <v>#N/A</v>
      </c>
      <c r="E46" s="11" t="e">
        <f>VLOOKUP(C46,'Šifrarnik cjepiva'!$A$2:$C$80,3,FALSE)</f>
        <v>#N/A</v>
      </c>
      <c r="H46">
        <v>0</v>
      </c>
      <c r="I46">
        <v>0</v>
      </c>
      <c r="L46" s="11" t="e">
        <f>VLOOKUP(K46,'Prezentacija cjepiva'!$A$2:$B$7,2,FALSE)</f>
        <v>#N/A</v>
      </c>
    </row>
    <row r="47" spans="1:12" x14ac:dyDescent="0.25">
      <c r="A47">
        <f t="shared" si="0"/>
        <v>0</v>
      </c>
      <c r="B47" s="9" t="e">
        <f>VLOOKUP(A47,'Šifrarnik ustanova'!$A$2:$B$23,2,FALSE)</f>
        <v>#N/A</v>
      </c>
      <c r="D47" t="e">
        <f>VLOOKUP(C47,'Šifrarnik cjepiva'!$A$2:$B$80,2,FALSE)</f>
        <v>#N/A</v>
      </c>
      <c r="E47" s="11" t="e">
        <f>VLOOKUP(C47,'Šifrarnik cjepiva'!$A$2:$C$80,3,FALSE)</f>
        <v>#N/A</v>
      </c>
      <c r="H47">
        <v>0</v>
      </c>
      <c r="I47">
        <v>0</v>
      </c>
      <c r="L47" s="11" t="e">
        <f>VLOOKUP(K47,'Prezentacija cjepiva'!$A$2:$B$7,2,FALSE)</f>
        <v>#N/A</v>
      </c>
    </row>
    <row r="48" spans="1:12" x14ac:dyDescent="0.25">
      <c r="A48">
        <f t="shared" si="0"/>
        <v>0</v>
      </c>
      <c r="B48" s="9" t="e">
        <f>VLOOKUP(A48,'Šifrarnik ustanova'!$A$2:$B$23,2,FALSE)</f>
        <v>#N/A</v>
      </c>
      <c r="D48" t="e">
        <f>VLOOKUP(C48,'Šifrarnik cjepiva'!$A$2:$B$80,2,FALSE)</f>
        <v>#N/A</v>
      </c>
      <c r="E48" s="11" t="e">
        <f>VLOOKUP(C48,'Šifrarnik cjepiva'!$A$2:$C$80,3,FALSE)</f>
        <v>#N/A</v>
      </c>
      <c r="H48">
        <v>0</v>
      </c>
      <c r="I48">
        <v>0</v>
      </c>
      <c r="L48" s="11" t="e">
        <f>VLOOKUP(K48,'Prezentacija cjepiva'!$A$2:$B$7,2,FALSE)</f>
        <v>#N/A</v>
      </c>
    </row>
    <row r="49" spans="1:12" x14ac:dyDescent="0.25">
      <c r="A49">
        <f t="shared" si="0"/>
        <v>0</v>
      </c>
      <c r="B49" s="9" t="e">
        <f>VLOOKUP(A49,'Šifrarnik ustanova'!$A$2:$B$23,2,FALSE)</f>
        <v>#N/A</v>
      </c>
      <c r="D49" t="e">
        <f>VLOOKUP(C49,'Šifrarnik cjepiva'!$A$2:$B$80,2,FALSE)</f>
        <v>#N/A</v>
      </c>
      <c r="E49" s="11" t="e">
        <f>VLOOKUP(C49,'Šifrarnik cjepiva'!$A$2:$C$80,3,FALSE)</f>
        <v>#N/A</v>
      </c>
      <c r="H49">
        <v>0</v>
      </c>
      <c r="I49">
        <v>0</v>
      </c>
      <c r="L49" s="11" t="e">
        <f>VLOOKUP(K49,'Prezentacija cjepiva'!$A$2:$B$7,2,FALSE)</f>
        <v>#N/A</v>
      </c>
    </row>
    <row r="50" spans="1:12" x14ac:dyDescent="0.25">
      <c r="A50">
        <f t="shared" si="0"/>
        <v>0</v>
      </c>
      <c r="B50" s="9" t="e">
        <f>VLOOKUP(A50,'Šifrarnik ustanova'!$A$2:$B$23,2,FALSE)</f>
        <v>#N/A</v>
      </c>
      <c r="D50" t="e">
        <f>VLOOKUP(C50,'Šifrarnik cjepiva'!$A$2:$B$80,2,FALSE)</f>
        <v>#N/A</v>
      </c>
      <c r="E50" s="11" t="e">
        <f>VLOOKUP(C50,'Šifrarnik cjepiva'!$A$2:$C$80,3,FALSE)</f>
        <v>#N/A</v>
      </c>
      <c r="H50">
        <v>0</v>
      </c>
      <c r="I50">
        <v>0</v>
      </c>
      <c r="L50" s="11" t="e">
        <f>VLOOKUP(K50,'Prezentacija cjepiva'!$A$2:$B$7,2,FALSE)</f>
        <v>#N/A</v>
      </c>
    </row>
    <row r="51" spans="1:12" x14ac:dyDescent="0.25">
      <c r="A51">
        <f t="shared" si="0"/>
        <v>0</v>
      </c>
      <c r="B51" s="9" t="e">
        <f>VLOOKUP(A51,'Šifrarnik ustanova'!$A$2:$B$23,2,FALSE)</f>
        <v>#N/A</v>
      </c>
      <c r="D51" t="e">
        <f>VLOOKUP(C51,'Šifrarnik cjepiva'!$A$2:$B$80,2,FALSE)</f>
        <v>#N/A</v>
      </c>
      <c r="E51" s="11" t="e">
        <f>VLOOKUP(C51,'Šifrarnik cjepiva'!$A$2:$C$80,3,FALSE)</f>
        <v>#N/A</v>
      </c>
      <c r="H51">
        <v>0</v>
      </c>
      <c r="I51">
        <v>0</v>
      </c>
      <c r="L51" s="11" t="e">
        <f>VLOOKUP(K51,'Prezentacija cjepiva'!$A$2:$B$7,2,FALSE)</f>
        <v>#N/A</v>
      </c>
    </row>
    <row r="52" spans="1:12" x14ac:dyDescent="0.25">
      <c r="A52">
        <f t="shared" si="0"/>
        <v>0</v>
      </c>
      <c r="B52" s="9" t="e">
        <f>VLOOKUP(A52,'Šifrarnik ustanova'!$A$2:$B$23,2,FALSE)</f>
        <v>#N/A</v>
      </c>
      <c r="D52" t="e">
        <f>VLOOKUP(C52,'Šifrarnik cjepiva'!$A$2:$B$80,2,FALSE)</f>
        <v>#N/A</v>
      </c>
      <c r="E52" s="11" t="e">
        <f>VLOOKUP(C52,'Šifrarnik cjepiva'!$A$2:$C$80,3,FALSE)</f>
        <v>#N/A</v>
      </c>
      <c r="H52">
        <v>0</v>
      </c>
      <c r="I52">
        <v>0</v>
      </c>
      <c r="L52" s="11" t="e">
        <f>VLOOKUP(K52,'Prezentacija cjepiva'!$A$2:$B$7,2,FALSE)</f>
        <v>#N/A</v>
      </c>
    </row>
    <row r="53" spans="1:12" x14ac:dyDescent="0.25">
      <c r="A53">
        <f t="shared" si="0"/>
        <v>0</v>
      </c>
      <c r="B53" s="9" t="e">
        <f>VLOOKUP(A53,'Šifrarnik ustanova'!$A$2:$B$23,2,FALSE)</f>
        <v>#N/A</v>
      </c>
      <c r="D53" t="e">
        <f>VLOOKUP(C53,'Šifrarnik cjepiva'!$A$2:$B$80,2,FALSE)</f>
        <v>#N/A</v>
      </c>
      <c r="E53" s="11" t="e">
        <f>VLOOKUP(C53,'Šifrarnik cjepiva'!$A$2:$C$80,3,FALSE)</f>
        <v>#N/A</v>
      </c>
      <c r="H53">
        <v>0</v>
      </c>
      <c r="I53">
        <v>0</v>
      </c>
      <c r="L53" s="11" t="e">
        <f>VLOOKUP(K53,'Prezentacija cjepiva'!$A$2:$B$7,2,FALSE)</f>
        <v>#N/A</v>
      </c>
    </row>
    <row r="54" spans="1:12" x14ac:dyDescent="0.25">
      <c r="A54">
        <f t="shared" si="0"/>
        <v>0</v>
      </c>
      <c r="B54" s="9" t="e">
        <f>VLOOKUP(A54,'Šifrarnik ustanova'!$A$2:$B$23,2,FALSE)</f>
        <v>#N/A</v>
      </c>
      <c r="D54" t="e">
        <f>VLOOKUP(C54,'Šifrarnik cjepiva'!$A$2:$B$80,2,FALSE)</f>
        <v>#N/A</v>
      </c>
      <c r="E54" s="11" t="e">
        <f>VLOOKUP(C54,'Šifrarnik cjepiva'!$A$2:$C$80,3,FALSE)</f>
        <v>#N/A</v>
      </c>
      <c r="H54">
        <v>0</v>
      </c>
      <c r="I54">
        <v>0</v>
      </c>
      <c r="L54" s="11" t="e">
        <f>VLOOKUP(K54,'Prezentacija cjepiva'!$A$2:$B$7,2,FALSE)</f>
        <v>#N/A</v>
      </c>
    </row>
    <row r="55" spans="1:12" x14ac:dyDescent="0.25">
      <c r="A55">
        <f t="shared" si="0"/>
        <v>0</v>
      </c>
      <c r="B55" s="9" t="e">
        <f>VLOOKUP(A55,'Šifrarnik ustanova'!$A$2:$B$23,2,FALSE)</f>
        <v>#N/A</v>
      </c>
      <c r="D55" t="e">
        <f>VLOOKUP(C55,'Šifrarnik cjepiva'!$A$2:$B$80,2,FALSE)</f>
        <v>#N/A</v>
      </c>
      <c r="E55" s="11" t="e">
        <f>VLOOKUP(C55,'Šifrarnik cjepiva'!$A$2:$C$80,3,FALSE)</f>
        <v>#N/A</v>
      </c>
      <c r="H55">
        <v>0</v>
      </c>
      <c r="I55">
        <v>0</v>
      </c>
      <c r="L55" s="11" t="e">
        <f>VLOOKUP(K55,'Prezentacija cjepiva'!$A$2:$B$7,2,FALSE)</f>
        <v>#N/A</v>
      </c>
    </row>
    <row r="56" spans="1:12" x14ac:dyDescent="0.25">
      <c r="A56">
        <f t="shared" si="0"/>
        <v>0</v>
      </c>
      <c r="B56" s="9" t="e">
        <f>VLOOKUP(A56,'Šifrarnik ustanova'!$A$2:$B$23,2,FALSE)</f>
        <v>#N/A</v>
      </c>
      <c r="D56" t="e">
        <f>VLOOKUP(C56,'Šifrarnik cjepiva'!$A$2:$B$80,2,FALSE)</f>
        <v>#N/A</v>
      </c>
      <c r="E56" s="11" t="e">
        <f>VLOOKUP(C56,'Šifrarnik cjepiva'!$A$2:$C$80,3,FALSE)</f>
        <v>#N/A</v>
      </c>
      <c r="H56">
        <v>0</v>
      </c>
      <c r="I56">
        <v>0</v>
      </c>
      <c r="L56" s="11" t="e">
        <f>VLOOKUP(K56,'Prezentacija cjepiva'!$A$2:$B$7,2,FALSE)</f>
        <v>#N/A</v>
      </c>
    </row>
    <row r="57" spans="1:12" x14ac:dyDescent="0.25">
      <c r="A57">
        <f t="shared" si="0"/>
        <v>0</v>
      </c>
      <c r="B57" s="9" t="e">
        <f>VLOOKUP(A57,'Šifrarnik ustanova'!$A$2:$B$23,2,FALSE)</f>
        <v>#N/A</v>
      </c>
      <c r="D57" t="e">
        <f>VLOOKUP(C57,'Šifrarnik cjepiva'!$A$2:$B$80,2,FALSE)</f>
        <v>#N/A</v>
      </c>
      <c r="E57" s="11" t="e">
        <f>VLOOKUP(C57,'Šifrarnik cjepiva'!$A$2:$C$80,3,FALSE)</f>
        <v>#N/A</v>
      </c>
      <c r="H57">
        <v>0</v>
      </c>
      <c r="I57">
        <v>0</v>
      </c>
      <c r="L57" s="11" t="e">
        <f>VLOOKUP(K57,'Prezentacija cjepiva'!$A$2:$B$7,2,FALSE)</f>
        <v>#N/A</v>
      </c>
    </row>
    <row r="58" spans="1:12" x14ac:dyDescent="0.25">
      <c r="A58">
        <f t="shared" si="0"/>
        <v>0</v>
      </c>
      <c r="B58" s="9" t="e">
        <f>VLOOKUP(A58,'Šifrarnik ustanova'!$A$2:$B$23,2,FALSE)</f>
        <v>#N/A</v>
      </c>
      <c r="D58" t="e">
        <f>VLOOKUP(C58,'Šifrarnik cjepiva'!$A$2:$B$80,2,FALSE)</f>
        <v>#N/A</v>
      </c>
      <c r="E58" s="11" t="e">
        <f>VLOOKUP(C58,'Šifrarnik cjepiva'!$A$2:$C$80,3,FALSE)</f>
        <v>#N/A</v>
      </c>
      <c r="H58">
        <v>0</v>
      </c>
      <c r="I58">
        <v>0</v>
      </c>
      <c r="L58" s="11" t="e">
        <f>VLOOKUP(K58,'Prezentacija cjepiva'!$A$2:$B$7,2,FALSE)</f>
        <v>#N/A</v>
      </c>
    </row>
    <row r="59" spans="1:12" x14ac:dyDescent="0.25">
      <c r="A59">
        <f t="shared" si="0"/>
        <v>0</v>
      </c>
      <c r="B59" s="9" t="e">
        <f>VLOOKUP(A59,'Šifrarnik ustanova'!$A$2:$B$23,2,FALSE)</f>
        <v>#N/A</v>
      </c>
      <c r="D59" t="e">
        <f>VLOOKUP(C59,'Šifrarnik cjepiva'!$A$2:$B$80,2,FALSE)</f>
        <v>#N/A</v>
      </c>
      <c r="E59" s="11" t="e">
        <f>VLOOKUP(C59,'Šifrarnik cjepiva'!$A$2:$C$80,3,FALSE)</f>
        <v>#N/A</v>
      </c>
      <c r="H59">
        <v>0</v>
      </c>
      <c r="I59">
        <v>0</v>
      </c>
      <c r="L59" s="11" t="e">
        <f>VLOOKUP(K59,'Prezentacija cjepiva'!$A$2:$B$7,2,FALSE)</f>
        <v>#N/A</v>
      </c>
    </row>
    <row r="60" spans="1:12" x14ac:dyDescent="0.25">
      <c r="A60">
        <f t="shared" si="0"/>
        <v>0</v>
      </c>
      <c r="B60" s="9" t="e">
        <f>VLOOKUP(A60,'Šifrarnik ustanova'!$A$2:$B$23,2,FALSE)</f>
        <v>#N/A</v>
      </c>
      <c r="D60" t="e">
        <f>VLOOKUP(C60,'Šifrarnik cjepiva'!$A$2:$B$80,2,FALSE)</f>
        <v>#N/A</v>
      </c>
      <c r="E60" s="11" t="e">
        <f>VLOOKUP(C60,'Šifrarnik cjepiva'!$A$2:$C$80,3,FALSE)</f>
        <v>#N/A</v>
      </c>
      <c r="H60">
        <v>0</v>
      </c>
      <c r="I60">
        <v>0</v>
      </c>
      <c r="L60" s="11" t="e">
        <f>VLOOKUP(K60,'Prezentacija cjepiva'!$A$2:$B$7,2,FALSE)</f>
        <v>#N/A</v>
      </c>
    </row>
    <row r="61" spans="1:12" x14ac:dyDescent="0.25">
      <c r="A61">
        <f t="shared" si="0"/>
        <v>0</v>
      </c>
      <c r="B61" s="9" t="e">
        <f>VLOOKUP(A61,'Šifrarnik ustanova'!$A$2:$B$23,2,FALSE)</f>
        <v>#N/A</v>
      </c>
      <c r="D61" t="e">
        <f>VLOOKUP(C61,'Šifrarnik cjepiva'!$A$2:$B$80,2,FALSE)</f>
        <v>#N/A</v>
      </c>
      <c r="E61" s="11" t="e">
        <f>VLOOKUP(C61,'Šifrarnik cjepiva'!$A$2:$C$80,3,FALSE)</f>
        <v>#N/A</v>
      </c>
      <c r="H61">
        <v>0</v>
      </c>
      <c r="I61">
        <v>0</v>
      </c>
      <c r="L61" s="11" t="e">
        <f>VLOOKUP(K61,'Prezentacija cjepiva'!$A$2:$B$7,2,FALSE)</f>
        <v>#N/A</v>
      </c>
    </row>
    <row r="62" spans="1:12" x14ac:dyDescent="0.25">
      <c r="A62">
        <f t="shared" si="0"/>
        <v>0</v>
      </c>
      <c r="B62" s="9" t="e">
        <f>VLOOKUP(A62,'Šifrarnik ustanova'!$A$2:$B$23,2,FALSE)</f>
        <v>#N/A</v>
      </c>
      <c r="D62" t="e">
        <f>VLOOKUP(C62,'Šifrarnik cjepiva'!$A$2:$B$80,2,FALSE)</f>
        <v>#N/A</v>
      </c>
      <c r="E62" s="11" t="e">
        <f>VLOOKUP(C62,'Šifrarnik cjepiva'!$A$2:$C$80,3,FALSE)</f>
        <v>#N/A</v>
      </c>
      <c r="H62">
        <v>0</v>
      </c>
      <c r="I62">
        <v>0</v>
      </c>
      <c r="L62" s="11" t="e">
        <f>VLOOKUP(K62,'Prezentacija cjepiva'!$A$2:$B$7,2,FALSE)</f>
        <v>#N/A</v>
      </c>
    </row>
    <row r="63" spans="1:12" x14ac:dyDescent="0.25">
      <c r="A63">
        <f t="shared" si="0"/>
        <v>0</v>
      </c>
      <c r="B63" s="9" t="e">
        <f>VLOOKUP(A63,'Šifrarnik ustanova'!$A$2:$B$23,2,FALSE)</f>
        <v>#N/A</v>
      </c>
      <c r="D63" t="e">
        <f>VLOOKUP(C63,'Šifrarnik cjepiva'!$A$2:$B$80,2,FALSE)</f>
        <v>#N/A</v>
      </c>
      <c r="E63" s="11" t="e">
        <f>VLOOKUP(C63,'Šifrarnik cjepiva'!$A$2:$C$80,3,FALSE)</f>
        <v>#N/A</v>
      </c>
      <c r="H63">
        <v>0</v>
      </c>
      <c r="I63">
        <v>0</v>
      </c>
      <c r="L63" s="11" t="e">
        <f>VLOOKUP(K63,'Prezentacija cjepiva'!$A$2:$B$7,2,FALSE)</f>
        <v>#N/A</v>
      </c>
    </row>
    <row r="64" spans="1:12" x14ac:dyDescent="0.25">
      <c r="A64">
        <f t="shared" si="0"/>
        <v>0</v>
      </c>
      <c r="B64" s="9" t="e">
        <f>VLOOKUP(A64,'Šifrarnik ustanova'!$A$2:$B$23,2,FALSE)</f>
        <v>#N/A</v>
      </c>
      <c r="D64" t="e">
        <f>VLOOKUP(C64,'Šifrarnik cjepiva'!$A$2:$B$80,2,FALSE)</f>
        <v>#N/A</v>
      </c>
      <c r="E64" s="11" t="e">
        <f>VLOOKUP(C64,'Šifrarnik cjepiva'!$A$2:$C$80,3,FALSE)</f>
        <v>#N/A</v>
      </c>
      <c r="H64">
        <v>0</v>
      </c>
      <c r="I64">
        <v>0</v>
      </c>
      <c r="L64" s="11" t="e">
        <f>VLOOKUP(K64,'Prezentacija cjepiva'!$A$2:$B$7,2,FALSE)</f>
        <v>#N/A</v>
      </c>
    </row>
    <row r="65" spans="1:12" x14ac:dyDescent="0.25">
      <c r="A65">
        <f t="shared" si="0"/>
        <v>0</v>
      </c>
      <c r="B65" s="9" t="e">
        <f>VLOOKUP(A65,'Šifrarnik ustanova'!$A$2:$B$23,2,FALSE)</f>
        <v>#N/A</v>
      </c>
      <c r="D65" t="e">
        <f>VLOOKUP(C65,'Šifrarnik cjepiva'!$A$2:$B$80,2,FALSE)</f>
        <v>#N/A</v>
      </c>
      <c r="E65" s="11" t="e">
        <f>VLOOKUP(C65,'Šifrarnik cjepiva'!$A$2:$C$80,3,FALSE)</f>
        <v>#N/A</v>
      </c>
      <c r="H65">
        <v>0</v>
      </c>
      <c r="I65">
        <v>0</v>
      </c>
      <c r="L65" s="11" t="e">
        <f>VLOOKUP(K65,'Prezentacija cjepiva'!$A$2:$B$7,2,FALSE)</f>
        <v>#N/A</v>
      </c>
    </row>
    <row r="66" spans="1:12" x14ac:dyDescent="0.25">
      <c r="A66">
        <f t="shared" si="0"/>
        <v>0</v>
      </c>
      <c r="B66" s="9" t="e">
        <f>VLOOKUP(A66,'Šifrarnik ustanova'!$A$2:$B$23,2,FALSE)</f>
        <v>#N/A</v>
      </c>
      <c r="D66" t="e">
        <f>VLOOKUP(C66,'Šifrarnik cjepiva'!$A$2:$B$80,2,FALSE)</f>
        <v>#N/A</v>
      </c>
      <c r="E66" s="11" t="e">
        <f>VLOOKUP(C66,'Šifrarnik cjepiva'!$A$2:$C$80,3,FALSE)</f>
        <v>#N/A</v>
      </c>
      <c r="H66">
        <v>0</v>
      </c>
      <c r="I66">
        <v>0</v>
      </c>
      <c r="L66" s="11" t="e">
        <f>VLOOKUP(K66,'Prezentacija cjepiva'!$A$2:$B$7,2,FALSE)</f>
        <v>#N/A</v>
      </c>
    </row>
    <row r="67" spans="1:12" x14ac:dyDescent="0.25">
      <c r="A67">
        <f t="shared" si="0"/>
        <v>0</v>
      </c>
      <c r="B67" s="9" t="e">
        <f>VLOOKUP(A67,'Šifrarnik ustanova'!$A$2:$B$23,2,FALSE)</f>
        <v>#N/A</v>
      </c>
      <c r="D67" t="e">
        <f>VLOOKUP(C67,'Šifrarnik cjepiva'!$A$2:$B$80,2,FALSE)</f>
        <v>#N/A</v>
      </c>
      <c r="E67" s="11" t="e">
        <f>VLOOKUP(C67,'Šifrarnik cjepiva'!$A$2:$C$80,3,FALSE)</f>
        <v>#N/A</v>
      </c>
      <c r="H67">
        <v>0</v>
      </c>
      <c r="I67">
        <v>0</v>
      </c>
      <c r="L67" s="11" t="e">
        <f>VLOOKUP(K67,'Prezentacija cjepiva'!$A$2:$B$7,2,FALSE)</f>
        <v>#N/A</v>
      </c>
    </row>
    <row r="68" spans="1:12" x14ac:dyDescent="0.25">
      <c r="A68">
        <f t="shared" ref="A68:A86" si="1">$A$2</f>
        <v>0</v>
      </c>
      <c r="B68" s="9" t="e">
        <f>VLOOKUP(A68,'Šifrarnik ustanova'!$A$2:$B$23,2,FALSE)</f>
        <v>#N/A</v>
      </c>
      <c r="D68" t="e">
        <f>VLOOKUP(C68,'Šifrarnik cjepiva'!$A$2:$B$80,2,FALSE)</f>
        <v>#N/A</v>
      </c>
      <c r="E68" s="11" t="e">
        <f>VLOOKUP(C68,'Šifrarnik cjepiva'!$A$2:$C$80,3,FALSE)</f>
        <v>#N/A</v>
      </c>
      <c r="H68">
        <v>0</v>
      </c>
      <c r="I68">
        <v>0</v>
      </c>
      <c r="L68" s="11" t="e">
        <f>VLOOKUP(K68,'Prezentacija cjepiva'!$A$2:$B$7,2,FALSE)</f>
        <v>#N/A</v>
      </c>
    </row>
    <row r="69" spans="1:12" x14ac:dyDescent="0.25">
      <c r="A69">
        <f t="shared" si="1"/>
        <v>0</v>
      </c>
      <c r="B69" s="9" t="e">
        <f>VLOOKUP(A69,'Šifrarnik ustanova'!$A$2:$B$23,2,FALSE)</f>
        <v>#N/A</v>
      </c>
      <c r="D69" t="e">
        <f>VLOOKUP(C69,'Šifrarnik cjepiva'!$A$2:$B$80,2,FALSE)</f>
        <v>#N/A</v>
      </c>
      <c r="E69" s="11" t="e">
        <f>VLOOKUP(C69,'Šifrarnik cjepiva'!$A$2:$C$80,3,FALSE)</f>
        <v>#N/A</v>
      </c>
      <c r="H69">
        <v>0</v>
      </c>
      <c r="I69">
        <v>0</v>
      </c>
      <c r="L69" s="11" t="e">
        <f>VLOOKUP(K69,'Prezentacija cjepiva'!$A$2:$B$7,2,FALSE)</f>
        <v>#N/A</v>
      </c>
    </row>
    <row r="70" spans="1:12" x14ac:dyDescent="0.25">
      <c r="A70">
        <f t="shared" si="1"/>
        <v>0</v>
      </c>
      <c r="B70" s="9" t="e">
        <f>VLOOKUP(A70,'Šifrarnik ustanova'!$A$2:$B$23,2,FALSE)</f>
        <v>#N/A</v>
      </c>
      <c r="D70" t="e">
        <f>VLOOKUP(C70,'Šifrarnik cjepiva'!$A$2:$B$80,2,FALSE)</f>
        <v>#N/A</v>
      </c>
      <c r="E70" s="11" t="e">
        <f>VLOOKUP(C70,'Šifrarnik cjepiva'!$A$2:$C$80,3,FALSE)</f>
        <v>#N/A</v>
      </c>
      <c r="H70">
        <v>0</v>
      </c>
      <c r="I70">
        <v>0</v>
      </c>
      <c r="L70" s="11" t="e">
        <f>VLOOKUP(K70,'Prezentacija cjepiva'!$A$2:$B$7,2,FALSE)</f>
        <v>#N/A</v>
      </c>
    </row>
    <row r="71" spans="1:12" x14ac:dyDescent="0.25">
      <c r="A71">
        <f t="shared" si="1"/>
        <v>0</v>
      </c>
      <c r="B71" s="9" t="e">
        <f>VLOOKUP(A71,'Šifrarnik ustanova'!$A$2:$B$23,2,FALSE)</f>
        <v>#N/A</v>
      </c>
      <c r="D71" t="e">
        <f>VLOOKUP(C71,'Šifrarnik cjepiva'!$A$2:$B$80,2,FALSE)</f>
        <v>#N/A</v>
      </c>
      <c r="E71" s="11" t="e">
        <f>VLOOKUP(C71,'Šifrarnik cjepiva'!$A$2:$C$80,3,FALSE)</f>
        <v>#N/A</v>
      </c>
      <c r="H71">
        <v>0</v>
      </c>
      <c r="I71">
        <v>0</v>
      </c>
      <c r="L71" s="11" t="e">
        <f>VLOOKUP(K71,'Prezentacija cjepiva'!$A$2:$B$7,2,FALSE)</f>
        <v>#N/A</v>
      </c>
    </row>
    <row r="72" spans="1:12" x14ac:dyDescent="0.25">
      <c r="A72">
        <f t="shared" si="1"/>
        <v>0</v>
      </c>
      <c r="B72" s="9" t="e">
        <f>VLOOKUP(A72,'Šifrarnik ustanova'!$A$2:$B$23,2,FALSE)</f>
        <v>#N/A</v>
      </c>
      <c r="D72" t="e">
        <f>VLOOKUP(C72,'Šifrarnik cjepiva'!$A$2:$B$80,2,FALSE)</f>
        <v>#N/A</v>
      </c>
      <c r="E72" s="11" t="e">
        <f>VLOOKUP(C72,'Šifrarnik cjepiva'!$A$2:$C$80,3,FALSE)</f>
        <v>#N/A</v>
      </c>
      <c r="H72">
        <v>0</v>
      </c>
      <c r="I72">
        <v>0</v>
      </c>
      <c r="L72" s="11" t="e">
        <f>VLOOKUP(K72,'Prezentacija cjepiva'!$A$2:$B$7,2,FALSE)</f>
        <v>#N/A</v>
      </c>
    </row>
    <row r="73" spans="1:12" x14ac:dyDescent="0.25">
      <c r="A73">
        <f t="shared" si="1"/>
        <v>0</v>
      </c>
      <c r="B73" s="9" t="e">
        <f>VLOOKUP(A73,'Šifrarnik ustanova'!$A$2:$B$23,2,FALSE)</f>
        <v>#N/A</v>
      </c>
      <c r="D73" t="e">
        <f>VLOOKUP(C73,'Šifrarnik cjepiva'!$A$2:$B$80,2,FALSE)</f>
        <v>#N/A</v>
      </c>
      <c r="E73" s="11" t="e">
        <f>VLOOKUP(C73,'Šifrarnik cjepiva'!$A$2:$C$80,3,FALSE)</f>
        <v>#N/A</v>
      </c>
      <c r="H73">
        <v>0</v>
      </c>
      <c r="I73">
        <v>0</v>
      </c>
      <c r="L73" s="11" t="e">
        <f>VLOOKUP(K73,'Prezentacija cjepiva'!$A$2:$B$7,2,FALSE)</f>
        <v>#N/A</v>
      </c>
    </row>
    <row r="74" spans="1:12" x14ac:dyDescent="0.25">
      <c r="A74">
        <f t="shared" si="1"/>
        <v>0</v>
      </c>
      <c r="B74" s="9" t="e">
        <f>VLOOKUP(A74,'Šifrarnik ustanova'!$A$2:$B$23,2,FALSE)</f>
        <v>#N/A</v>
      </c>
      <c r="D74" t="e">
        <f>VLOOKUP(C74,'Šifrarnik cjepiva'!$A$2:$B$80,2,FALSE)</f>
        <v>#N/A</v>
      </c>
      <c r="E74" s="11" t="e">
        <f>VLOOKUP(C74,'Šifrarnik cjepiva'!$A$2:$C$80,3,FALSE)</f>
        <v>#N/A</v>
      </c>
      <c r="H74">
        <v>0</v>
      </c>
      <c r="I74">
        <v>0</v>
      </c>
      <c r="L74" s="11" t="e">
        <f>VLOOKUP(K74,'Prezentacija cjepiva'!$A$2:$B$7,2,FALSE)</f>
        <v>#N/A</v>
      </c>
    </row>
    <row r="75" spans="1:12" x14ac:dyDescent="0.25">
      <c r="A75">
        <f t="shared" si="1"/>
        <v>0</v>
      </c>
      <c r="B75" s="9" t="e">
        <f>VLOOKUP(A75,'Šifrarnik ustanova'!$A$2:$B$23,2,FALSE)</f>
        <v>#N/A</v>
      </c>
      <c r="D75" t="e">
        <f>VLOOKUP(C75,'Šifrarnik cjepiva'!$A$2:$B$80,2,FALSE)</f>
        <v>#N/A</v>
      </c>
      <c r="E75" s="11" t="e">
        <f>VLOOKUP(C75,'Šifrarnik cjepiva'!$A$2:$C$80,3,FALSE)</f>
        <v>#N/A</v>
      </c>
      <c r="H75">
        <v>0</v>
      </c>
      <c r="I75">
        <v>0</v>
      </c>
      <c r="L75" s="11" t="e">
        <f>VLOOKUP(K75,'Prezentacija cjepiva'!$A$2:$B$7,2,FALSE)</f>
        <v>#N/A</v>
      </c>
    </row>
    <row r="76" spans="1:12" x14ac:dyDescent="0.25">
      <c r="A76">
        <f t="shared" si="1"/>
        <v>0</v>
      </c>
      <c r="B76" s="9" t="e">
        <f>VLOOKUP(A76,'Šifrarnik ustanova'!$A$2:$B$23,2,FALSE)</f>
        <v>#N/A</v>
      </c>
      <c r="D76" t="e">
        <f>VLOOKUP(C76,'Šifrarnik cjepiva'!$A$2:$B$80,2,FALSE)</f>
        <v>#N/A</v>
      </c>
      <c r="E76" s="11" t="e">
        <f>VLOOKUP(C76,'Šifrarnik cjepiva'!$A$2:$C$80,3,FALSE)</f>
        <v>#N/A</v>
      </c>
      <c r="H76">
        <v>0</v>
      </c>
      <c r="I76">
        <v>0</v>
      </c>
      <c r="L76" s="11" t="e">
        <f>VLOOKUP(K76,'Prezentacija cjepiva'!$A$2:$B$7,2,FALSE)</f>
        <v>#N/A</v>
      </c>
    </row>
    <row r="77" spans="1:12" x14ac:dyDescent="0.25">
      <c r="A77">
        <f t="shared" si="1"/>
        <v>0</v>
      </c>
      <c r="B77" s="9" t="e">
        <f>VLOOKUP(A77,'Šifrarnik ustanova'!$A$2:$B$23,2,FALSE)</f>
        <v>#N/A</v>
      </c>
      <c r="D77" t="e">
        <f>VLOOKUP(C77,'Šifrarnik cjepiva'!$A$2:$B$80,2,FALSE)</f>
        <v>#N/A</v>
      </c>
      <c r="E77" s="11" t="e">
        <f>VLOOKUP(C77,'Šifrarnik cjepiva'!$A$2:$C$80,3,FALSE)</f>
        <v>#N/A</v>
      </c>
      <c r="H77">
        <v>0</v>
      </c>
      <c r="I77">
        <v>0</v>
      </c>
      <c r="L77" s="11" t="e">
        <f>VLOOKUP(K77,'Prezentacija cjepiva'!$A$2:$B$7,2,FALSE)</f>
        <v>#N/A</v>
      </c>
    </row>
    <row r="78" spans="1:12" x14ac:dyDescent="0.25">
      <c r="A78">
        <f t="shared" si="1"/>
        <v>0</v>
      </c>
      <c r="B78" s="9" t="e">
        <f>VLOOKUP(A78,'Šifrarnik ustanova'!$A$2:$B$23,2,FALSE)</f>
        <v>#N/A</v>
      </c>
      <c r="D78" t="e">
        <f>VLOOKUP(C78,'Šifrarnik cjepiva'!$A$2:$B$80,2,FALSE)</f>
        <v>#N/A</v>
      </c>
      <c r="E78" s="11" t="e">
        <f>VLOOKUP(C78,'Šifrarnik cjepiva'!$A$2:$C$80,3,FALSE)</f>
        <v>#N/A</v>
      </c>
      <c r="H78">
        <v>0</v>
      </c>
      <c r="I78">
        <v>0</v>
      </c>
      <c r="L78" s="11" t="e">
        <f>VLOOKUP(K78,'Prezentacija cjepiva'!$A$2:$B$7,2,FALSE)</f>
        <v>#N/A</v>
      </c>
    </row>
    <row r="79" spans="1:12" x14ac:dyDescent="0.25">
      <c r="A79">
        <f t="shared" si="1"/>
        <v>0</v>
      </c>
      <c r="B79" s="9" t="e">
        <f>VLOOKUP(A79,'Šifrarnik ustanova'!$A$2:$B$23,2,FALSE)</f>
        <v>#N/A</v>
      </c>
      <c r="D79" t="e">
        <f>VLOOKUP(C79,'Šifrarnik cjepiva'!$A$2:$B$80,2,FALSE)</f>
        <v>#N/A</v>
      </c>
      <c r="E79" s="11" t="e">
        <f>VLOOKUP(C79,'Šifrarnik cjepiva'!$A$2:$C$80,3,FALSE)</f>
        <v>#N/A</v>
      </c>
      <c r="H79">
        <v>0</v>
      </c>
      <c r="I79">
        <v>0</v>
      </c>
      <c r="L79" s="11" t="e">
        <f>VLOOKUP(K79,'Prezentacija cjepiva'!$A$2:$B$7,2,FALSE)</f>
        <v>#N/A</v>
      </c>
    </row>
    <row r="80" spans="1:12" x14ac:dyDescent="0.25">
      <c r="A80">
        <f t="shared" si="1"/>
        <v>0</v>
      </c>
      <c r="B80" s="9" t="e">
        <f>VLOOKUP(A80,'Šifrarnik ustanova'!$A$2:$B$23,2,FALSE)</f>
        <v>#N/A</v>
      </c>
      <c r="D80" t="e">
        <f>VLOOKUP(C80,'Šifrarnik cjepiva'!$A$2:$B$80,2,FALSE)</f>
        <v>#N/A</v>
      </c>
      <c r="E80" s="11" t="e">
        <f>VLOOKUP(C80,'Šifrarnik cjepiva'!$A$2:$C$80,3,FALSE)</f>
        <v>#N/A</v>
      </c>
      <c r="H80">
        <v>0</v>
      </c>
      <c r="I80">
        <v>0</v>
      </c>
      <c r="L80" s="11" t="e">
        <f>VLOOKUP(K80,'Prezentacija cjepiva'!$A$2:$B$7,2,FALSE)</f>
        <v>#N/A</v>
      </c>
    </row>
    <row r="81" spans="1:12" x14ac:dyDescent="0.25">
      <c r="A81">
        <f t="shared" si="1"/>
        <v>0</v>
      </c>
      <c r="B81" s="9" t="e">
        <f>VLOOKUP(A81,'Šifrarnik ustanova'!$A$2:$B$23,2,FALSE)</f>
        <v>#N/A</v>
      </c>
      <c r="D81" t="e">
        <f>VLOOKUP(C81,'Šifrarnik cjepiva'!$A$2:$B$80,2,FALSE)</f>
        <v>#N/A</v>
      </c>
      <c r="E81" s="11" t="e">
        <f>VLOOKUP(C81,'Šifrarnik cjepiva'!$A$2:$C$80,3,FALSE)</f>
        <v>#N/A</v>
      </c>
      <c r="H81">
        <v>0</v>
      </c>
      <c r="I81">
        <v>0</v>
      </c>
      <c r="L81" s="11" t="e">
        <f>VLOOKUP(K81,'Prezentacija cjepiva'!$A$2:$B$7,2,FALSE)</f>
        <v>#N/A</v>
      </c>
    </row>
    <row r="82" spans="1:12" x14ac:dyDescent="0.25">
      <c r="A82">
        <f t="shared" si="1"/>
        <v>0</v>
      </c>
      <c r="B82" s="9" t="e">
        <f>VLOOKUP(A82,'Šifrarnik ustanova'!$A$2:$B$23,2,FALSE)</f>
        <v>#N/A</v>
      </c>
      <c r="D82" t="e">
        <f>VLOOKUP(C82,'Šifrarnik cjepiva'!$A$2:$B$80,2,FALSE)</f>
        <v>#N/A</v>
      </c>
      <c r="E82" s="11" t="e">
        <f>VLOOKUP(C82,'Šifrarnik cjepiva'!$A$2:$C$80,3,FALSE)</f>
        <v>#N/A</v>
      </c>
      <c r="H82">
        <v>0</v>
      </c>
      <c r="I82">
        <v>0</v>
      </c>
      <c r="L82" s="11" t="e">
        <f>VLOOKUP(K82,'Prezentacija cjepiva'!$A$2:$B$7,2,FALSE)</f>
        <v>#N/A</v>
      </c>
    </row>
    <row r="83" spans="1:12" x14ac:dyDescent="0.25">
      <c r="A83">
        <f t="shared" si="1"/>
        <v>0</v>
      </c>
      <c r="B83" s="9" t="e">
        <f>VLOOKUP(A83,'Šifrarnik ustanova'!$A$2:$B$23,2,FALSE)</f>
        <v>#N/A</v>
      </c>
      <c r="D83" t="e">
        <f>VLOOKUP(C83,'Šifrarnik cjepiva'!$A$2:$B$80,2,FALSE)</f>
        <v>#N/A</v>
      </c>
      <c r="E83" s="11" t="e">
        <f>VLOOKUP(C83,'Šifrarnik cjepiva'!$A$2:$C$80,3,FALSE)</f>
        <v>#N/A</v>
      </c>
      <c r="H83">
        <v>0</v>
      </c>
      <c r="I83">
        <v>0</v>
      </c>
      <c r="L83" s="11" t="e">
        <f>VLOOKUP(K83,'Prezentacija cjepiva'!$A$2:$B$7,2,FALSE)</f>
        <v>#N/A</v>
      </c>
    </row>
    <row r="84" spans="1:12" x14ac:dyDescent="0.25">
      <c r="A84">
        <f t="shared" si="1"/>
        <v>0</v>
      </c>
      <c r="B84" s="9" t="e">
        <f>VLOOKUP(A84,'Šifrarnik ustanova'!$A$2:$B$23,2,FALSE)</f>
        <v>#N/A</v>
      </c>
      <c r="D84" t="e">
        <f>VLOOKUP(C84,'Šifrarnik cjepiva'!$A$2:$B$80,2,FALSE)</f>
        <v>#N/A</v>
      </c>
      <c r="E84" s="11" t="e">
        <f>VLOOKUP(C84,'Šifrarnik cjepiva'!$A$2:$C$80,3,FALSE)</f>
        <v>#N/A</v>
      </c>
      <c r="H84">
        <v>0</v>
      </c>
      <c r="I84">
        <v>0</v>
      </c>
      <c r="L84" s="11" t="e">
        <f>VLOOKUP(K84,'Prezentacija cjepiva'!$A$2:$B$7,2,FALSE)</f>
        <v>#N/A</v>
      </c>
    </row>
    <row r="85" spans="1:12" x14ac:dyDescent="0.25">
      <c r="A85">
        <f t="shared" si="1"/>
        <v>0</v>
      </c>
      <c r="B85" s="9" t="e">
        <f>VLOOKUP(A85,'Šifrarnik ustanova'!$A$2:$B$23,2,FALSE)</f>
        <v>#N/A</v>
      </c>
      <c r="D85" t="e">
        <f>VLOOKUP(C85,'Šifrarnik cjepiva'!$A$2:$B$80,2,FALSE)</f>
        <v>#N/A</v>
      </c>
      <c r="E85" s="11" t="e">
        <f>VLOOKUP(C85,'Šifrarnik cjepiva'!$A$2:$C$80,3,FALSE)</f>
        <v>#N/A</v>
      </c>
      <c r="H85">
        <v>0</v>
      </c>
      <c r="I85">
        <v>0</v>
      </c>
      <c r="L85" s="11" t="e">
        <f>VLOOKUP(K85,'Prezentacija cjepiva'!$A$2:$B$7,2,FALSE)</f>
        <v>#N/A</v>
      </c>
    </row>
    <row r="86" spans="1:12" x14ac:dyDescent="0.25">
      <c r="A86">
        <f t="shared" si="1"/>
        <v>0</v>
      </c>
      <c r="B86" s="9" t="e">
        <f>VLOOKUP(A86,'Šifrarnik ustanova'!$A$2:$B$23,2,FALSE)</f>
        <v>#N/A</v>
      </c>
      <c r="D86" t="e">
        <f>VLOOKUP(C86,'Šifrarnik cjepiva'!$A$2:$B$80,2,FALSE)</f>
        <v>#N/A</v>
      </c>
      <c r="E86" s="11" t="e">
        <f>VLOOKUP(C86,'Šifrarnik cjepiva'!$A$2:$C$80,3,FALSE)</f>
        <v>#N/A</v>
      </c>
      <c r="H86">
        <v>0</v>
      </c>
      <c r="I86">
        <v>0</v>
      </c>
      <c r="L86" s="11" t="e">
        <f>VLOOKUP(K86,'Prezentacija cjepiva'!$A$2:$B$7,2,FALSE)</f>
        <v>#N/A</v>
      </c>
    </row>
  </sheetData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2AB4E426-C69B-48C2-B8B4-76A2A5D9241D}">
          <x14:formula1>
            <xm:f>'Šifrarnik ustanova'!$A$2:$A$77</xm:f>
          </x14:formula1>
          <xm:sqref>A2</xm:sqref>
        </x14:dataValidation>
        <x14:dataValidation type="list" allowBlank="1" showInputMessage="1" showErrorMessage="1" xr:uid="{094B3218-40B1-43EF-BED6-1D073774134A}">
          <x14:formula1>
            <xm:f>'Šifrarnik cjepiva'!$A$2:$A$80</xm:f>
          </x14:formula1>
          <xm:sqref>C2:C86</xm:sqref>
        </x14:dataValidation>
        <x14:dataValidation type="list" allowBlank="1" showInputMessage="1" showErrorMessage="1" xr:uid="{27EF58C7-1682-4EAC-9A1F-7C3DA21B2C99}">
          <x14:formula1>
            <xm:f>'Prezentacija cjepiva'!$A$2:$A$7</xm:f>
          </x14:formula1>
          <xm:sqref>K2:K86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A663E-BEB3-4DEB-933B-0DDCB79169E0}">
  <dimension ref="A1:D80"/>
  <sheetViews>
    <sheetView topLeftCell="A13" workbookViewId="0">
      <selection activeCell="C20" sqref="C20"/>
    </sheetView>
  </sheetViews>
  <sheetFormatPr defaultRowHeight="15" x14ac:dyDescent="0.25"/>
  <cols>
    <col min="1" max="1" width="150.7109375" bestFit="1" customWidth="1"/>
    <col min="2" max="2" width="18.140625" bestFit="1" customWidth="1"/>
    <col min="3" max="3" width="16.42578125" bestFit="1" customWidth="1"/>
    <col min="4" max="4" width="73.855468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266</v>
      </c>
    </row>
    <row r="2" spans="1:4" x14ac:dyDescent="0.25">
      <c r="A2" s="1" t="s">
        <v>3</v>
      </c>
      <c r="B2" s="1" t="s">
        <v>4</v>
      </c>
      <c r="C2" s="1">
        <v>106</v>
      </c>
      <c r="D2" s="1" t="s">
        <v>5</v>
      </c>
    </row>
    <row r="3" spans="1:4" x14ac:dyDescent="0.25">
      <c r="A3" s="1" t="s">
        <v>6</v>
      </c>
      <c r="B3" s="1" t="s">
        <v>7</v>
      </c>
      <c r="C3" s="1">
        <v>102</v>
      </c>
      <c r="D3" s="1" t="s">
        <v>8</v>
      </c>
    </row>
    <row r="4" spans="1:4" x14ac:dyDescent="0.25">
      <c r="A4" s="1" t="s">
        <v>9</v>
      </c>
      <c r="B4" s="1" t="s">
        <v>10</v>
      </c>
      <c r="C4" s="1">
        <v>153</v>
      </c>
      <c r="D4" s="1" t="s">
        <v>11</v>
      </c>
    </row>
    <row r="5" spans="1:4" x14ac:dyDescent="0.25">
      <c r="A5" s="1" t="s">
        <v>12</v>
      </c>
      <c r="B5" s="1" t="s">
        <v>13</v>
      </c>
      <c r="C5" s="1">
        <v>153</v>
      </c>
      <c r="D5" s="1" t="s">
        <v>11</v>
      </c>
    </row>
    <row r="6" spans="1:4" x14ac:dyDescent="0.25">
      <c r="A6" s="1" t="s">
        <v>14</v>
      </c>
      <c r="B6" s="1" t="s">
        <v>15</v>
      </c>
      <c r="C6" s="1">
        <v>108</v>
      </c>
      <c r="D6" s="1" t="s">
        <v>16</v>
      </c>
    </row>
    <row r="7" spans="1:4" x14ac:dyDescent="0.25">
      <c r="A7" s="1" t="s">
        <v>17</v>
      </c>
      <c r="B7" s="1" t="s">
        <v>18</v>
      </c>
      <c r="C7" s="1">
        <v>202</v>
      </c>
      <c r="D7" s="1" t="s">
        <v>19</v>
      </c>
    </row>
    <row r="8" spans="1:4" x14ac:dyDescent="0.25">
      <c r="A8" s="1" t="s">
        <v>20</v>
      </c>
      <c r="B8" s="1" t="s">
        <v>21</v>
      </c>
      <c r="C8" s="1">
        <v>121</v>
      </c>
      <c r="D8" s="1" t="s">
        <v>22</v>
      </c>
    </row>
    <row r="9" spans="1:4" x14ac:dyDescent="0.25">
      <c r="A9" s="1" t="s">
        <v>23</v>
      </c>
      <c r="B9" s="1" t="s">
        <v>24</v>
      </c>
      <c r="C9" s="1">
        <v>102</v>
      </c>
      <c r="D9" s="1" t="s">
        <v>8</v>
      </c>
    </row>
    <row r="10" spans="1:4" x14ac:dyDescent="0.25">
      <c r="A10" s="1" t="s">
        <v>25</v>
      </c>
      <c r="B10" s="1" t="s">
        <v>26</v>
      </c>
      <c r="C10" s="1">
        <v>319</v>
      </c>
      <c r="D10" s="1" t="s">
        <v>27</v>
      </c>
    </row>
    <row r="11" spans="1:4" x14ac:dyDescent="0.25">
      <c r="A11" s="1" t="s">
        <v>28</v>
      </c>
      <c r="B11" s="1" t="s">
        <v>29</v>
      </c>
      <c r="C11" s="1">
        <v>319</v>
      </c>
      <c r="D11" s="1" t="s">
        <v>27</v>
      </c>
    </row>
    <row r="12" spans="1:4" x14ac:dyDescent="0.25">
      <c r="A12" s="1" t="s">
        <v>30</v>
      </c>
      <c r="B12" s="1" t="s">
        <v>31</v>
      </c>
      <c r="C12" s="1">
        <v>103</v>
      </c>
      <c r="D12" s="1" t="s">
        <v>32</v>
      </c>
    </row>
    <row r="13" spans="1:4" x14ac:dyDescent="0.25">
      <c r="A13" s="1" t="s">
        <v>33</v>
      </c>
      <c r="B13" s="1" t="s">
        <v>34</v>
      </c>
      <c r="C13" s="1">
        <v>298</v>
      </c>
      <c r="D13" s="1" t="s">
        <v>35</v>
      </c>
    </row>
    <row r="14" spans="1:4" x14ac:dyDescent="0.25">
      <c r="A14" s="1" t="s">
        <v>36</v>
      </c>
      <c r="B14" s="1" t="s">
        <v>37</v>
      </c>
      <c r="C14" s="1">
        <v>152</v>
      </c>
      <c r="D14" s="1" t="s">
        <v>38</v>
      </c>
    </row>
    <row r="15" spans="1:4" x14ac:dyDescent="0.25">
      <c r="A15" s="1" t="s">
        <v>36</v>
      </c>
      <c r="B15" s="1" t="s">
        <v>39</v>
      </c>
      <c r="C15" s="1">
        <v>152</v>
      </c>
      <c r="D15" s="1" t="s">
        <v>40</v>
      </c>
    </row>
    <row r="16" spans="1:4" x14ac:dyDescent="0.25">
      <c r="A16" s="1" t="s">
        <v>36</v>
      </c>
      <c r="B16" s="1" t="s">
        <v>41</v>
      </c>
      <c r="C16" s="1">
        <v>152</v>
      </c>
      <c r="D16" s="1" t="s">
        <v>40</v>
      </c>
    </row>
    <row r="17" spans="1:4" x14ac:dyDescent="0.25">
      <c r="A17" s="1" t="s">
        <v>36</v>
      </c>
      <c r="B17" s="1" t="s">
        <v>42</v>
      </c>
      <c r="C17" s="1">
        <v>152</v>
      </c>
      <c r="D17" s="1" t="s">
        <v>40</v>
      </c>
    </row>
    <row r="18" spans="1:4" x14ac:dyDescent="0.25">
      <c r="A18" s="1" t="s">
        <v>43</v>
      </c>
      <c r="B18" s="1" t="s">
        <v>44</v>
      </c>
      <c r="C18" s="1">
        <v>152</v>
      </c>
      <c r="D18" s="1" t="s">
        <v>40</v>
      </c>
    </row>
    <row r="19" spans="1:4" x14ac:dyDescent="0.25">
      <c r="A19" s="1" t="s">
        <v>45</v>
      </c>
      <c r="B19" s="1" t="s">
        <v>46</v>
      </c>
      <c r="C19" s="1">
        <v>152</v>
      </c>
      <c r="D19" s="1" t="s">
        <v>40</v>
      </c>
    </row>
    <row r="20" spans="1:4" x14ac:dyDescent="0.25">
      <c r="A20" s="1" t="s">
        <v>45</v>
      </c>
      <c r="B20" s="1" t="s">
        <v>47</v>
      </c>
      <c r="C20" s="1">
        <v>152</v>
      </c>
      <c r="D20" s="1" t="s">
        <v>40</v>
      </c>
    </row>
    <row r="21" spans="1:4" x14ac:dyDescent="0.25">
      <c r="A21" s="1" t="s">
        <v>48</v>
      </c>
      <c r="B21" s="1" t="s">
        <v>49</v>
      </c>
      <c r="C21" s="1">
        <v>110</v>
      </c>
      <c r="D21" s="1" t="s">
        <v>50</v>
      </c>
    </row>
    <row r="22" spans="1:4" x14ac:dyDescent="0.25">
      <c r="A22" s="1" t="s">
        <v>51</v>
      </c>
      <c r="B22" s="1" t="s">
        <v>52</v>
      </c>
      <c r="C22" s="1">
        <v>150</v>
      </c>
      <c r="D22" s="1" t="s">
        <v>53</v>
      </c>
    </row>
    <row r="23" spans="1:4" x14ac:dyDescent="0.25">
      <c r="A23" s="1" t="s">
        <v>54</v>
      </c>
      <c r="B23" s="1" t="s">
        <v>55</v>
      </c>
      <c r="C23" s="1">
        <v>318</v>
      </c>
      <c r="D23" s="1" t="s">
        <v>50</v>
      </c>
    </row>
    <row r="24" spans="1:4" x14ac:dyDescent="0.25">
      <c r="A24" s="1" t="s">
        <v>56</v>
      </c>
      <c r="B24" s="1" t="s">
        <v>57</v>
      </c>
      <c r="C24" s="1">
        <v>152</v>
      </c>
      <c r="D24" s="1" t="s">
        <v>58</v>
      </c>
    </row>
    <row r="25" spans="1:4" x14ac:dyDescent="0.25">
      <c r="A25" s="1" t="s">
        <v>56</v>
      </c>
      <c r="B25" s="1" t="s">
        <v>59</v>
      </c>
      <c r="C25" s="1">
        <v>152</v>
      </c>
      <c r="D25" s="1" t="s">
        <v>58</v>
      </c>
    </row>
    <row r="26" spans="1:4" x14ac:dyDescent="0.25">
      <c r="A26" s="1" t="s">
        <v>60</v>
      </c>
      <c r="B26" s="1" t="s">
        <v>61</v>
      </c>
      <c r="C26" s="1">
        <v>152</v>
      </c>
      <c r="D26" s="1" t="s">
        <v>58</v>
      </c>
    </row>
    <row r="27" spans="1:4" x14ac:dyDescent="0.25">
      <c r="A27" s="1" t="s">
        <v>60</v>
      </c>
      <c r="B27" s="1" t="s">
        <v>62</v>
      </c>
      <c r="C27" s="1">
        <v>152</v>
      </c>
      <c r="D27" s="1" t="s">
        <v>58</v>
      </c>
    </row>
    <row r="28" spans="1:4" x14ac:dyDescent="0.25">
      <c r="A28" s="1" t="s">
        <v>63</v>
      </c>
      <c r="B28" s="1" t="s">
        <v>64</v>
      </c>
      <c r="C28" s="1">
        <v>152</v>
      </c>
      <c r="D28" s="1" t="s">
        <v>38</v>
      </c>
    </row>
    <row r="29" spans="1:4" x14ac:dyDescent="0.25">
      <c r="A29" s="1" t="s">
        <v>63</v>
      </c>
      <c r="B29" s="1" t="s">
        <v>65</v>
      </c>
      <c r="C29" s="1">
        <v>152</v>
      </c>
      <c r="D29" s="1" t="s">
        <v>38</v>
      </c>
    </row>
    <row r="30" spans="1:4" x14ac:dyDescent="0.25">
      <c r="A30" s="1" t="s">
        <v>66</v>
      </c>
      <c r="B30" s="1" t="s">
        <v>67</v>
      </c>
      <c r="C30" s="1">
        <v>152</v>
      </c>
      <c r="D30" s="1" t="s">
        <v>38</v>
      </c>
    </row>
    <row r="31" spans="1:4" x14ac:dyDescent="0.25">
      <c r="A31" s="1" t="s">
        <v>68</v>
      </c>
      <c r="B31" s="1" t="s">
        <v>69</v>
      </c>
      <c r="C31" s="1">
        <v>152</v>
      </c>
      <c r="D31" s="1" t="s">
        <v>38</v>
      </c>
    </row>
    <row r="32" spans="1:4" x14ac:dyDescent="0.25">
      <c r="A32" s="1" t="s">
        <v>70</v>
      </c>
      <c r="B32" s="1" t="s">
        <v>71</v>
      </c>
      <c r="C32" s="1">
        <v>152</v>
      </c>
      <c r="D32" s="1" t="s">
        <v>38</v>
      </c>
    </row>
    <row r="33" spans="1:4" x14ac:dyDescent="0.25">
      <c r="A33" s="1" t="s">
        <v>72</v>
      </c>
      <c r="B33" s="1" t="s">
        <v>73</v>
      </c>
      <c r="C33" s="1">
        <v>152</v>
      </c>
      <c r="D33" s="1" t="s">
        <v>38</v>
      </c>
    </row>
    <row r="34" spans="1:4" x14ac:dyDescent="0.25">
      <c r="A34" s="1" t="s">
        <v>74</v>
      </c>
      <c r="B34" s="1" t="s">
        <v>75</v>
      </c>
      <c r="C34" s="1">
        <v>152</v>
      </c>
      <c r="D34" s="1" t="s">
        <v>76</v>
      </c>
    </row>
    <row r="35" spans="1:4" x14ac:dyDescent="0.25">
      <c r="A35" s="1" t="s">
        <v>74</v>
      </c>
      <c r="B35" s="1" t="s">
        <v>77</v>
      </c>
      <c r="C35" s="1">
        <v>152</v>
      </c>
      <c r="D35" s="1" t="s">
        <v>76</v>
      </c>
    </row>
    <row r="36" spans="1:4" x14ac:dyDescent="0.25">
      <c r="A36" s="1" t="s">
        <v>78</v>
      </c>
      <c r="B36" s="1" t="s">
        <v>79</v>
      </c>
      <c r="C36" s="1">
        <v>152</v>
      </c>
      <c r="D36" s="1" t="s">
        <v>76</v>
      </c>
    </row>
    <row r="37" spans="1:4" x14ac:dyDescent="0.25">
      <c r="A37" s="1" t="s">
        <v>78</v>
      </c>
      <c r="B37" s="1" t="s">
        <v>80</v>
      </c>
      <c r="C37" s="1">
        <v>152</v>
      </c>
      <c r="D37" s="1" t="s">
        <v>76</v>
      </c>
    </row>
    <row r="38" spans="1:4" x14ac:dyDescent="0.25">
      <c r="A38" s="1" t="s">
        <v>81</v>
      </c>
      <c r="B38" s="1" t="s">
        <v>82</v>
      </c>
      <c r="C38" s="1">
        <v>152</v>
      </c>
      <c r="D38" s="1" t="s">
        <v>83</v>
      </c>
    </row>
    <row r="39" spans="1:4" x14ac:dyDescent="0.25">
      <c r="A39" s="1" t="s">
        <v>81</v>
      </c>
      <c r="B39" s="1" t="s">
        <v>84</v>
      </c>
      <c r="C39" s="1">
        <v>152</v>
      </c>
      <c r="D39" s="1" t="s">
        <v>83</v>
      </c>
    </row>
    <row r="40" spans="1:4" x14ac:dyDescent="0.25">
      <c r="A40" s="1" t="s">
        <v>85</v>
      </c>
      <c r="B40" s="1" t="s">
        <v>86</v>
      </c>
      <c r="C40" s="1">
        <v>315</v>
      </c>
      <c r="D40" s="1" t="s">
        <v>87</v>
      </c>
    </row>
    <row r="41" spans="1:4" x14ac:dyDescent="0.25">
      <c r="A41" s="1" t="s">
        <v>88</v>
      </c>
      <c r="B41" s="1" t="s">
        <v>89</v>
      </c>
      <c r="C41" s="1">
        <v>302</v>
      </c>
      <c r="D41" s="1" t="s">
        <v>90</v>
      </c>
    </row>
    <row r="42" spans="1:4" x14ac:dyDescent="0.25">
      <c r="A42" s="1" t="s">
        <v>91</v>
      </c>
      <c r="B42" s="1" t="s">
        <v>92</v>
      </c>
      <c r="C42" s="1">
        <v>154</v>
      </c>
      <c r="D42" s="1" t="s">
        <v>93</v>
      </c>
    </row>
    <row r="43" spans="1:4" x14ac:dyDescent="0.25">
      <c r="A43" s="1" t="s">
        <v>94</v>
      </c>
      <c r="B43" s="1" t="s">
        <v>95</v>
      </c>
      <c r="C43" s="1">
        <v>153</v>
      </c>
      <c r="D43" s="1" t="s">
        <v>93</v>
      </c>
    </row>
    <row r="44" spans="1:4" x14ac:dyDescent="0.25">
      <c r="A44" s="1" t="s">
        <v>96</v>
      </c>
      <c r="B44" s="1" t="s">
        <v>97</v>
      </c>
      <c r="C44" s="1">
        <v>300</v>
      </c>
      <c r="D44" s="1" t="s">
        <v>98</v>
      </c>
    </row>
    <row r="45" spans="1:4" x14ac:dyDescent="0.25">
      <c r="A45" s="1" t="s">
        <v>99</v>
      </c>
      <c r="B45" s="1" t="s">
        <v>100</v>
      </c>
      <c r="C45" s="1">
        <v>200</v>
      </c>
      <c r="D45" s="1" t="s">
        <v>101</v>
      </c>
    </row>
    <row r="46" spans="1:4" x14ac:dyDescent="0.25">
      <c r="A46" s="1" t="s">
        <v>102</v>
      </c>
      <c r="B46" s="1" t="s">
        <v>103</v>
      </c>
      <c r="C46" s="1">
        <v>202</v>
      </c>
      <c r="D46" s="1" t="s">
        <v>104</v>
      </c>
    </row>
    <row r="47" spans="1:4" x14ac:dyDescent="0.25">
      <c r="A47" s="1" t="s">
        <v>105</v>
      </c>
      <c r="B47" s="1" t="s">
        <v>106</v>
      </c>
      <c r="C47" s="1">
        <v>105</v>
      </c>
      <c r="D47" s="1" t="s">
        <v>107</v>
      </c>
    </row>
    <row r="48" spans="1:4" x14ac:dyDescent="0.25">
      <c r="A48" s="1" t="s">
        <v>108</v>
      </c>
      <c r="B48" s="1" t="s">
        <v>109</v>
      </c>
      <c r="C48" s="1">
        <v>102</v>
      </c>
      <c r="D48" s="1" t="s">
        <v>110</v>
      </c>
    </row>
    <row r="49" spans="1:4" x14ac:dyDescent="0.25">
      <c r="A49" s="1" t="s">
        <v>111</v>
      </c>
      <c r="B49" s="1" t="s">
        <v>112</v>
      </c>
      <c r="C49" s="1">
        <v>300</v>
      </c>
      <c r="D49" s="1" t="s">
        <v>98</v>
      </c>
    </row>
    <row r="50" spans="1:4" x14ac:dyDescent="0.25">
      <c r="A50" s="1" t="s">
        <v>113</v>
      </c>
      <c r="B50" s="1" t="s">
        <v>114</v>
      </c>
      <c r="C50" s="1">
        <v>152</v>
      </c>
      <c r="D50" s="1" t="s">
        <v>58</v>
      </c>
    </row>
    <row r="51" spans="1:4" x14ac:dyDescent="0.25">
      <c r="A51" s="1" t="s">
        <v>113</v>
      </c>
      <c r="B51" s="1" t="s">
        <v>115</v>
      </c>
      <c r="C51" s="1">
        <v>152</v>
      </c>
      <c r="D51" s="1" t="s">
        <v>58</v>
      </c>
    </row>
    <row r="52" spans="1:4" x14ac:dyDescent="0.25">
      <c r="A52" s="1" t="s">
        <v>113</v>
      </c>
      <c r="B52" s="1" t="s">
        <v>116</v>
      </c>
      <c r="C52" s="1">
        <v>152</v>
      </c>
      <c r="D52" s="1" t="s">
        <v>58</v>
      </c>
    </row>
    <row r="53" spans="1:4" x14ac:dyDescent="0.25">
      <c r="A53" s="1" t="s">
        <v>117</v>
      </c>
      <c r="B53" s="1" t="s">
        <v>118</v>
      </c>
      <c r="C53" s="1">
        <v>152</v>
      </c>
      <c r="D53" s="1" t="s">
        <v>58</v>
      </c>
    </row>
    <row r="54" spans="1:4" x14ac:dyDescent="0.25">
      <c r="A54" s="1" t="s">
        <v>119</v>
      </c>
      <c r="B54" s="1" t="s">
        <v>120</v>
      </c>
      <c r="C54" s="1">
        <v>152</v>
      </c>
      <c r="D54" s="1" t="s">
        <v>58</v>
      </c>
    </row>
    <row r="55" spans="1:4" x14ac:dyDescent="0.25">
      <c r="A55" s="1" t="s">
        <v>121</v>
      </c>
      <c r="B55" s="1" t="s">
        <v>122</v>
      </c>
      <c r="C55" s="1">
        <v>152</v>
      </c>
      <c r="D55" s="1" t="s">
        <v>123</v>
      </c>
    </row>
    <row r="56" spans="1:4" x14ac:dyDescent="0.25">
      <c r="A56" s="1" t="s">
        <v>124</v>
      </c>
      <c r="B56" s="1" t="s">
        <v>125</v>
      </c>
      <c r="C56" s="1">
        <v>151</v>
      </c>
      <c r="D56" s="1" t="s">
        <v>126</v>
      </c>
    </row>
    <row r="57" spans="1:4" x14ac:dyDescent="0.25">
      <c r="A57" s="1" t="s">
        <v>127</v>
      </c>
      <c r="B57" s="1" t="s">
        <v>128</v>
      </c>
      <c r="C57" s="1">
        <v>107</v>
      </c>
      <c r="D57" s="1" t="s">
        <v>129</v>
      </c>
    </row>
    <row r="58" spans="1:4" x14ac:dyDescent="0.25">
      <c r="A58" s="1" t="s">
        <v>130</v>
      </c>
      <c r="B58" s="1" t="s">
        <v>131</v>
      </c>
      <c r="C58" s="1">
        <v>120</v>
      </c>
      <c r="D58" s="1" t="s">
        <v>132</v>
      </c>
    </row>
    <row r="59" spans="1:4" x14ac:dyDescent="0.25">
      <c r="A59" s="1" t="s">
        <v>133</v>
      </c>
      <c r="B59" s="1" t="s">
        <v>134</v>
      </c>
      <c r="C59" s="1">
        <v>207</v>
      </c>
      <c r="D59" s="1" t="s">
        <v>135</v>
      </c>
    </row>
    <row r="60" spans="1:4" x14ac:dyDescent="0.25">
      <c r="A60" s="1" t="s">
        <v>136</v>
      </c>
      <c r="B60" s="1" t="s">
        <v>137</v>
      </c>
      <c r="C60" s="1">
        <v>170</v>
      </c>
      <c r="D60" s="1" t="s">
        <v>138</v>
      </c>
    </row>
    <row r="61" spans="1:4" x14ac:dyDescent="0.25">
      <c r="A61" s="1" t="s">
        <v>139</v>
      </c>
      <c r="B61" s="1" t="s">
        <v>140</v>
      </c>
      <c r="C61" s="1">
        <v>156</v>
      </c>
      <c r="D61" s="1" t="s">
        <v>141</v>
      </c>
    </row>
    <row r="62" spans="1:4" x14ac:dyDescent="0.25">
      <c r="A62" s="1" t="s">
        <v>142</v>
      </c>
      <c r="B62" s="1" t="s">
        <v>143</v>
      </c>
      <c r="C62" s="1">
        <v>109</v>
      </c>
      <c r="D62" s="1" t="s">
        <v>144</v>
      </c>
    </row>
    <row r="63" spans="1:4" x14ac:dyDescent="0.25">
      <c r="A63" s="1" t="s">
        <v>145</v>
      </c>
      <c r="B63" s="1" t="s">
        <v>146</v>
      </c>
      <c r="C63" s="1">
        <v>321</v>
      </c>
      <c r="D63" s="1" t="s">
        <v>147</v>
      </c>
    </row>
    <row r="64" spans="1:4" x14ac:dyDescent="0.25">
      <c r="A64" s="1" t="s">
        <v>148</v>
      </c>
      <c r="B64" s="1" t="s">
        <v>149</v>
      </c>
      <c r="C64" s="1">
        <v>151</v>
      </c>
      <c r="D64" s="1" t="s">
        <v>126</v>
      </c>
    </row>
    <row r="65" spans="1:4" x14ac:dyDescent="0.25">
      <c r="A65" s="1" t="s">
        <v>150</v>
      </c>
      <c r="B65" s="1" t="s">
        <v>151</v>
      </c>
      <c r="C65" s="1">
        <v>260</v>
      </c>
      <c r="D65" s="1" t="s">
        <v>152</v>
      </c>
    </row>
    <row r="66" spans="1:4" x14ac:dyDescent="0.25">
      <c r="A66" s="1" t="s">
        <v>153</v>
      </c>
      <c r="B66" s="1" t="s">
        <v>154</v>
      </c>
      <c r="C66" s="1">
        <v>161</v>
      </c>
      <c r="D66" s="1" t="s">
        <v>155</v>
      </c>
    </row>
    <row r="67" spans="1:4" x14ac:dyDescent="0.25">
      <c r="A67" s="1" t="s">
        <v>156</v>
      </c>
      <c r="B67" s="1" t="s">
        <v>157</v>
      </c>
      <c r="C67" s="1">
        <v>270</v>
      </c>
      <c r="D67" s="1" t="s">
        <v>158</v>
      </c>
    </row>
    <row r="68" spans="1:4" x14ac:dyDescent="0.25">
      <c r="A68" s="1" t="s">
        <v>159</v>
      </c>
      <c r="B68" s="1" t="s">
        <v>160</v>
      </c>
      <c r="C68" s="1">
        <v>320</v>
      </c>
      <c r="D68" s="1" t="s">
        <v>161</v>
      </c>
    </row>
    <row r="69" spans="1:4" x14ac:dyDescent="0.25">
      <c r="A69" s="1" t="s">
        <v>162</v>
      </c>
      <c r="B69" s="1" t="s">
        <v>163</v>
      </c>
      <c r="C69" s="1">
        <v>201</v>
      </c>
      <c r="D69" s="1" t="s">
        <v>164</v>
      </c>
    </row>
    <row r="70" spans="1:4" x14ac:dyDescent="0.25">
      <c r="A70" s="1" t="s">
        <v>165</v>
      </c>
      <c r="B70" s="1" t="s">
        <v>166</v>
      </c>
      <c r="C70" s="1">
        <v>131</v>
      </c>
      <c r="D70" s="1" t="s">
        <v>167</v>
      </c>
    </row>
    <row r="71" spans="1:4" x14ac:dyDescent="0.25">
      <c r="A71" s="1" t="s">
        <v>168</v>
      </c>
      <c r="B71" s="1" t="s">
        <v>169</v>
      </c>
      <c r="C71" s="1">
        <v>131</v>
      </c>
      <c r="D71" s="1" t="s">
        <v>170</v>
      </c>
    </row>
    <row r="72" spans="1:4" x14ac:dyDescent="0.25">
      <c r="A72" s="1" t="s">
        <v>171</v>
      </c>
      <c r="B72" s="1" t="s">
        <v>172</v>
      </c>
      <c r="C72" s="1">
        <v>151</v>
      </c>
      <c r="D72" s="1" t="s">
        <v>173</v>
      </c>
    </row>
    <row r="73" spans="1:4" x14ac:dyDescent="0.25">
      <c r="A73" s="1" t="s">
        <v>174</v>
      </c>
      <c r="B73" s="1" t="s">
        <v>175</v>
      </c>
      <c r="C73" s="1">
        <v>166</v>
      </c>
      <c r="D73" s="1" t="s">
        <v>176</v>
      </c>
    </row>
    <row r="74" spans="1:4" x14ac:dyDescent="0.25">
      <c r="A74" s="1" t="s">
        <v>177</v>
      </c>
      <c r="B74" s="1" t="s">
        <v>178</v>
      </c>
      <c r="C74" s="1">
        <v>162</v>
      </c>
      <c r="D74" s="1" t="s">
        <v>179</v>
      </c>
    </row>
    <row r="75" spans="1:4" x14ac:dyDescent="0.25">
      <c r="A75" s="1" t="s">
        <v>180</v>
      </c>
      <c r="B75" s="1" t="s">
        <v>181</v>
      </c>
      <c r="C75" s="1">
        <v>160</v>
      </c>
      <c r="D75" s="1" t="s">
        <v>182</v>
      </c>
    </row>
    <row r="76" spans="1:4" x14ac:dyDescent="0.25">
      <c r="A76" s="1" t="s">
        <v>183</v>
      </c>
      <c r="B76" s="1" t="s">
        <v>184</v>
      </c>
      <c r="C76" s="1">
        <v>160</v>
      </c>
      <c r="D76" s="1" t="s">
        <v>185</v>
      </c>
    </row>
    <row r="77" spans="1:4" x14ac:dyDescent="0.25">
      <c r="A77" s="1" t="s">
        <v>186</v>
      </c>
      <c r="B77" s="1" t="s">
        <v>187</v>
      </c>
      <c r="C77" s="1">
        <v>206</v>
      </c>
      <c r="D77" s="1" t="s">
        <v>188</v>
      </c>
    </row>
    <row r="78" spans="1:4" x14ac:dyDescent="0.25">
      <c r="A78" s="1" t="s">
        <v>189</v>
      </c>
      <c r="B78" s="1" t="s">
        <v>190</v>
      </c>
      <c r="C78" s="1">
        <v>160</v>
      </c>
      <c r="D78" s="1" t="s">
        <v>185</v>
      </c>
    </row>
    <row r="79" spans="1:4" x14ac:dyDescent="0.25">
      <c r="A79" s="1" t="s">
        <v>191</v>
      </c>
      <c r="B79" s="1" t="s">
        <v>192</v>
      </c>
      <c r="C79" s="1">
        <v>152</v>
      </c>
      <c r="D79" s="1" t="s">
        <v>123</v>
      </c>
    </row>
    <row r="80" spans="1:4" x14ac:dyDescent="0.25">
      <c r="A80" s="1" t="s">
        <v>193</v>
      </c>
      <c r="B80" s="1" t="s">
        <v>194</v>
      </c>
      <c r="C80" s="1">
        <v>152</v>
      </c>
      <c r="D80" s="1" t="s">
        <v>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D2D07-34BF-4F05-B6AA-7FE55E56F4D7}">
  <dimension ref="A1:B77"/>
  <sheetViews>
    <sheetView topLeftCell="A41" workbookViewId="0">
      <selection activeCell="A69" sqref="A69"/>
    </sheetView>
  </sheetViews>
  <sheetFormatPr defaultRowHeight="15" x14ac:dyDescent="0.25"/>
  <cols>
    <col min="1" max="1" width="70.5703125" bestFit="1" customWidth="1"/>
    <col min="2" max="2" width="15.42578125" customWidth="1"/>
  </cols>
  <sheetData>
    <row r="1" spans="1:2" x14ac:dyDescent="0.25">
      <c r="A1" s="2" t="s">
        <v>195</v>
      </c>
      <c r="B1" s="2" t="s">
        <v>196</v>
      </c>
    </row>
    <row r="2" spans="1:2" x14ac:dyDescent="0.25">
      <c r="A2" s="19" t="s">
        <v>274</v>
      </c>
      <c r="B2" s="19" t="s">
        <v>295</v>
      </c>
    </row>
    <row r="3" spans="1:2" x14ac:dyDescent="0.25">
      <c r="A3" s="2" t="s">
        <v>197</v>
      </c>
      <c r="B3" s="2" t="s">
        <v>198</v>
      </c>
    </row>
    <row r="4" spans="1:2" x14ac:dyDescent="0.25">
      <c r="A4" s="19" t="s">
        <v>348</v>
      </c>
      <c r="B4" s="19" t="s">
        <v>364</v>
      </c>
    </row>
    <row r="5" spans="1:2" x14ac:dyDescent="0.25">
      <c r="A5" s="19" t="s">
        <v>349</v>
      </c>
      <c r="B5" s="19" t="s">
        <v>365</v>
      </c>
    </row>
    <row r="6" spans="1:2" x14ac:dyDescent="0.25">
      <c r="A6" s="19" t="s">
        <v>350</v>
      </c>
      <c r="B6" s="19" t="s">
        <v>366</v>
      </c>
    </row>
    <row r="7" spans="1:2" x14ac:dyDescent="0.25">
      <c r="A7" s="19" t="s">
        <v>351</v>
      </c>
      <c r="B7" s="19" t="s">
        <v>367</v>
      </c>
    </row>
    <row r="8" spans="1:2" x14ac:dyDescent="0.25">
      <c r="A8" s="19" t="s">
        <v>352</v>
      </c>
      <c r="B8" s="19" t="s">
        <v>368</v>
      </c>
    </row>
    <row r="9" spans="1:2" x14ac:dyDescent="0.25">
      <c r="A9" s="2" t="s">
        <v>199</v>
      </c>
      <c r="B9" s="2" t="s">
        <v>200</v>
      </c>
    </row>
    <row r="10" spans="1:2" x14ac:dyDescent="0.25">
      <c r="A10" s="2" t="s">
        <v>201</v>
      </c>
      <c r="B10" s="2" t="s">
        <v>202</v>
      </c>
    </row>
    <row r="11" spans="1:2" x14ac:dyDescent="0.25">
      <c r="A11" s="2" t="s">
        <v>203</v>
      </c>
      <c r="B11" s="2" t="s">
        <v>204</v>
      </c>
    </row>
    <row r="12" spans="1:2" x14ac:dyDescent="0.25">
      <c r="A12" s="2" t="s">
        <v>205</v>
      </c>
      <c r="B12" s="2" t="s">
        <v>206</v>
      </c>
    </row>
    <row r="13" spans="1:2" x14ac:dyDescent="0.25">
      <c r="A13" s="19" t="s">
        <v>353</v>
      </c>
      <c r="B13" s="19" t="s">
        <v>369</v>
      </c>
    </row>
    <row r="14" spans="1:2" x14ac:dyDescent="0.25">
      <c r="A14" s="19" t="s">
        <v>354</v>
      </c>
      <c r="B14" s="19" t="s">
        <v>370</v>
      </c>
    </row>
    <row r="15" spans="1:2" x14ac:dyDescent="0.25">
      <c r="A15" s="19" t="s">
        <v>355</v>
      </c>
      <c r="B15" s="19" t="s">
        <v>371</v>
      </c>
    </row>
    <row r="16" spans="1:2" x14ac:dyDescent="0.25">
      <c r="A16" s="19" t="s">
        <v>356</v>
      </c>
      <c r="B16" s="19" t="s">
        <v>372</v>
      </c>
    </row>
    <row r="17" spans="1:2" x14ac:dyDescent="0.25">
      <c r="A17" s="19" t="s">
        <v>357</v>
      </c>
      <c r="B17" s="19" t="s">
        <v>373</v>
      </c>
    </row>
    <row r="18" spans="1:2" x14ac:dyDescent="0.25">
      <c r="A18" s="19" t="s">
        <v>316</v>
      </c>
      <c r="B18" s="19" t="s">
        <v>332</v>
      </c>
    </row>
    <row r="19" spans="1:2" x14ac:dyDescent="0.25">
      <c r="A19" s="19" t="s">
        <v>329</v>
      </c>
      <c r="B19" s="19" t="s">
        <v>345</v>
      </c>
    </row>
    <row r="20" spans="1:2" x14ac:dyDescent="0.25">
      <c r="A20" s="19" t="s">
        <v>318</v>
      </c>
      <c r="B20" s="19" t="s">
        <v>334</v>
      </c>
    </row>
    <row r="21" spans="1:2" x14ac:dyDescent="0.25">
      <c r="A21" s="19" t="s">
        <v>320</v>
      </c>
      <c r="B21" s="19" t="s">
        <v>336</v>
      </c>
    </row>
    <row r="22" spans="1:2" x14ac:dyDescent="0.25">
      <c r="A22" s="19" t="s">
        <v>328</v>
      </c>
      <c r="B22" s="19" t="s">
        <v>344</v>
      </c>
    </row>
    <row r="23" spans="1:2" x14ac:dyDescent="0.25">
      <c r="A23" s="19" t="s">
        <v>324</v>
      </c>
      <c r="B23" s="19" t="s">
        <v>340</v>
      </c>
    </row>
    <row r="24" spans="1:2" x14ac:dyDescent="0.25">
      <c r="A24" s="19" t="s">
        <v>314</v>
      </c>
      <c r="B24" s="19" t="s">
        <v>330</v>
      </c>
    </row>
    <row r="25" spans="1:2" x14ac:dyDescent="0.25">
      <c r="A25" s="19" t="s">
        <v>315</v>
      </c>
      <c r="B25" s="19" t="s">
        <v>331</v>
      </c>
    </row>
    <row r="26" spans="1:2" x14ac:dyDescent="0.25">
      <c r="A26" s="19" t="s">
        <v>325</v>
      </c>
      <c r="B26" s="19" t="s">
        <v>341</v>
      </c>
    </row>
    <row r="27" spans="1:2" x14ac:dyDescent="0.25">
      <c r="A27" s="19" t="s">
        <v>319</v>
      </c>
      <c r="B27" s="19" t="s">
        <v>335</v>
      </c>
    </row>
    <row r="28" spans="1:2" x14ac:dyDescent="0.25">
      <c r="A28" s="19" t="s">
        <v>321</v>
      </c>
      <c r="B28" s="19" t="s">
        <v>337</v>
      </c>
    </row>
    <row r="29" spans="1:2" x14ac:dyDescent="0.25">
      <c r="A29" s="19" t="s">
        <v>358</v>
      </c>
      <c r="B29" s="19" t="s">
        <v>374</v>
      </c>
    </row>
    <row r="30" spans="1:2" x14ac:dyDescent="0.25">
      <c r="A30" s="19" t="s">
        <v>359</v>
      </c>
      <c r="B30" s="19" t="s">
        <v>375</v>
      </c>
    </row>
    <row r="31" spans="1:2" x14ac:dyDescent="0.25">
      <c r="A31" s="19" t="s">
        <v>327</v>
      </c>
      <c r="B31" s="19" t="s">
        <v>343</v>
      </c>
    </row>
    <row r="32" spans="1:2" x14ac:dyDescent="0.25">
      <c r="A32" s="19" t="s">
        <v>360</v>
      </c>
      <c r="B32" s="19" t="s">
        <v>376</v>
      </c>
    </row>
    <row r="33" spans="1:2" x14ac:dyDescent="0.25">
      <c r="A33" s="19" t="s">
        <v>323</v>
      </c>
      <c r="B33" s="19" t="s">
        <v>339</v>
      </c>
    </row>
    <row r="34" spans="1:2" x14ac:dyDescent="0.25">
      <c r="A34" s="19" t="s">
        <v>361</v>
      </c>
      <c r="B34" s="19" t="s">
        <v>377</v>
      </c>
    </row>
    <row r="35" spans="1:2" x14ac:dyDescent="0.25">
      <c r="A35" s="19" t="s">
        <v>362</v>
      </c>
      <c r="B35" s="19" t="s">
        <v>378</v>
      </c>
    </row>
    <row r="36" spans="1:2" x14ac:dyDescent="0.25">
      <c r="A36" s="19" t="s">
        <v>322</v>
      </c>
      <c r="B36" s="19" t="s">
        <v>338</v>
      </c>
    </row>
    <row r="37" spans="1:2" x14ac:dyDescent="0.25">
      <c r="A37" s="19" t="s">
        <v>317</v>
      </c>
      <c r="B37" s="19" t="s">
        <v>333</v>
      </c>
    </row>
    <row r="38" spans="1:2" x14ac:dyDescent="0.25">
      <c r="A38" s="19" t="s">
        <v>363</v>
      </c>
      <c r="B38" s="19" t="s">
        <v>379</v>
      </c>
    </row>
    <row r="39" spans="1:2" x14ac:dyDescent="0.25">
      <c r="A39" s="19" t="s">
        <v>326</v>
      </c>
      <c r="B39" s="19" t="s">
        <v>342</v>
      </c>
    </row>
    <row r="40" spans="1:2" x14ac:dyDescent="0.25">
      <c r="A40" s="19" t="s">
        <v>276</v>
      </c>
      <c r="B40" s="19" t="s">
        <v>297</v>
      </c>
    </row>
    <row r="41" spans="1:2" x14ac:dyDescent="0.25">
      <c r="A41" s="19" t="s">
        <v>273</v>
      </c>
      <c r="B41" s="19" t="s">
        <v>294</v>
      </c>
    </row>
    <row r="42" spans="1:2" x14ac:dyDescent="0.25">
      <c r="A42" s="19" t="s">
        <v>346</v>
      </c>
      <c r="B42" s="19" t="s">
        <v>347</v>
      </c>
    </row>
    <row r="43" spans="1:2" x14ac:dyDescent="0.25">
      <c r="A43" s="19" t="s">
        <v>277</v>
      </c>
      <c r="B43" s="19" t="s">
        <v>298</v>
      </c>
    </row>
    <row r="44" spans="1:2" x14ac:dyDescent="0.25">
      <c r="A44" s="19" t="s">
        <v>272</v>
      </c>
      <c r="B44" s="19" t="s">
        <v>293</v>
      </c>
    </row>
    <row r="45" spans="1:2" x14ac:dyDescent="0.25">
      <c r="A45" s="19" t="s">
        <v>279</v>
      </c>
      <c r="B45" s="19" t="s">
        <v>300</v>
      </c>
    </row>
    <row r="46" spans="1:2" x14ac:dyDescent="0.25">
      <c r="A46" s="19" t="s">
        <v>281</v>
      </c>
      <c r="B46" s="19" t="s">
        <v>302</v>
      </c>
    </row>
    <row r="47" spans="1:2" x14ac:dyDescent="0.25">
      <c r="A47" s="19" t="s">
        <v>283</v>
      </c>
      <c r="B47" s="19" t="s">
        <v>304</v>
      </c>
    </row>
    <row r="48" spans="1:2" x14ac:dyDescent="0.25">
      <c r="A48" s="19" t="s">
        <v>292</v>
      </c>
      <c r="B48" s="19" t="s">
        <v>313</v>
      </c>
    </row>
    <row r="49" spans="1:2" x14ac:dyDescent="0.25">
      <c r="A49" s="19" t="s">
        <v>280</v>
      </c>
      <c r="B49" s="19" t="s">
        <v>301</v>
      </c>
    </row>
    <row r="50" spans="1:2" x14ac:dyDescent="0.25">
      <c r="A50" s="19" t="s">
        <v>286</v>
      </c>
      <c r="B50" s="19" t="s">
        <v>307</v>
      </c>
    </row>
    <row r="51" spans="1:2" x14ac:dyDescent="0.25">
      <c r="A51" s="19" t="s">
        <v>287</v>
      </c>
      <c r="B51" s="19" t="s">
        <v>308</v>
      </c>
    </row>
    <row r="52" spans="1:2" x14ac:dyDescent="0.25">
      <c r="A52" s="19" t="s">
        <v>278</v>
      </c>
      <c r="B52" s="19" t="s">
        <v>299</v>
      </c>
    </row>
    <row r="53" spans="1:2" x14ac:dyDescent="0.25">
      <c r="A53" s="19" t="s">
        <v>275</v>
      </c>
      <c r="B53" s="19" t="s">
        <v>296</v>
      </c>
    </row>
    <row r="54" spans="1:2" x14ac:dyDescent="0.25">
      <c r="A54" s="19" t="s">
        <v>290</v>
      </c>
      <c r="B54" s="19" t="s">
        <v>311</v>
      </c>
    </row>
    <row r="55" spans="1:2" x14ac:dyDescent="0.25">
      <c r="A55" s="19" t="s">
        <v>288</v>
      </c>
      <c r="B55" s="19" t="s">
        <v>309</v>
      </c>
    </row>
    <row r="56" spans="1:2" x14ac:dyDescent="0.25">
      <c r="A56" s="19" t="s">
        <v>289</v>
      </c>
      <c r="B56" s="19" t="s">
        <v>310</v>
      </c>
    </row>
    <row r="57" spans="1:2" x14ac:dyDescent="0.25">
      <c r="A57" s="19" t="s">
        <v>285</v>
      </c>
      <c r="B57" s="19" t="s">
        <v>306</v>
      </c>
    </row>
    <row r="58" spans="1:2" x14ac:dyDescent="0.25">
      <c r="A58" s="19" t="s">
        <v>282</v>
      </c>
      <c r="B58" s="19" t="s">
        <v>303</v>
      </c>
    </row>
    <row r="59" spans="1:2" x14ac:dyDescent="0.25">
      <c r="A59" s="19" t="s">
        <v>284</v>
      </c>
      <c r="B59" s="19" t="s">
        <v>305</v>
      </c>
    </row>
    <row r="60" spans="1:2" x14ac:dyDescent="0.25">
      <c r="A60" s="19" t="s">
        <v>291</v>
      </c>
      <c r="B60" s="19" t="s">
        <v>312</v>
      </c>
    </row>
    <row r="61" spans="1:2" x14ac:dyDescent="0.25">
      <c r="A61" s="13" t="s">
        <v>207</v>
      </c>
      <c r="B61" s="13" t="s">
        <v>208</v>
      </c>
    </row>
    <row r="62" spans="1:2" x14ac:dyDescent="0.25">
      <c r="A62" s="13" t="s">
        <v>209</v>
      </c>
      <c r="B62" s="13" t="s">
        <v>210</v>
      </c>
    </row>
    <row r="63" spans="1:2" x14ac:dyDescent="0.25">
      <c r="A63" s="13" t="s">
        <v>211</v>
      </c>
      <c r="B63" s="13" t="s">
        <v>212</v>
      </c>
    </row>
    <row r="64" spans="1:2" x14ac:dyDescent="0.25">
      <c r="A64" s="13" t="s">
        <v>213</v>
      </c>
      <c r="B64" s="13" t="s">
        <v>214</v>
      </c>
    </row>
    <row r="65" spans="1:2" x14ac:dyDescent="0.25">
      <c r="A65" s="13" t="s">
        <v>215</v>
      </c>
      <c r="B65" s="13" t="s">
        <v>216</v>
      </c>
    </row>
    <row r="66" spans="1:2" x14ac:dyDescent="0.25">
      <c r="A66" s="13" t="s">
        <v>217</v>
      </c>
      <c r="B66" s="13" t="s">
        <v>218</v>
      </c>
    </row>
    <row r="67" spans="1:2" x14ac:dyDescent="0.25">
      <c r="A67" s="13" t="s">
        <v>219</v>
      </c>
      <c r="B67" s="13" t="s">
        <v>220</v>
      </c>
    </row>
    <row r="68" spans="1:2" x14ac:dyDescent="0.25">
      <c r="A68" s="13" t="s">
        <v>221</v>
      </c>
      <c r="B68" s="13" t="s">
        <v>222</v>
      </c>
    </row>
    <row r="69" spans="1:2" x14ac:dyDescent="0.25">
      <c r="A69" s="13" t="s">
        <v>223</v>
      </c>
      <c r="B69" s="13" t="s">
        <v>224</v>
      </c>
    </row>
    <row r="70" spans="1:2" x14ac:dyDescent="0.25">
      <c r="A70" s="13" t="s">
        <v>225</v>
      </c>
      <c r="B70" s="13" t="s">
        <v>226</v>
      </c>
    </row>
    <row r="71" spans="1:2" x14ac:dyDescent="0.25">
      <c r="A71" s="13" t="s">
        <v>227</v>
      </c>
      <c r="B71" s="13" t="s">
        <v>228</v>
      </c>
    </row>
    <row r="72" spans="1:2" x14ac:dyDescent="0.25">
      <c r="A72" s="13" t="s">
        <v>229</v>
      </c>
      <c r="B72" s="13" t="s">
        <v>230</v>
      </c>
    </row>
    <row r="73" spans="1:2" x14ac:dyDescent="0.25">
      <c r="A73" s="13" t="s">
        <v>231</v>
      </c>
      <c r="B73" s="13" t="s">
        <v>232</v>
      </c>
    </row>
    <row r="74" spans="1:2" x14ac:dyDescent="0.25">
      <c r="A74" s="13" t="s">
        <v>233</v>
      </c>
      <c r="B74" s="13" t="s">
        <v>234</v>
      </c>
    </row>
    <row r="75" spans="1:2" x14ac:dyDescent="0.25">
      <c r="A75" s="13" t="s">
        <v>235</v>
      </c>
      <c r="B75" s="13" t="s">
        <v>236</v>
      </c>
    </row>
    <row r="76" spans="1:2" x14ac:dyDescent="0.25">
      <c r="A76" s="13" t="s">
        <v>237</v>
      </c>
      <c r="B76" s="13" t="s">
        <v>238</v>
      </c>
    </row>
    <row r="77" spans="1:2" x14ac:dyDescent="0.25">
      <c r="A77" s="13" t="s">
        <v>239</v>
      </c>
      <c r="B77" s="13" t="s">
        <v>240</v>
      </c>
    </row>
  </sheetData>
  <sortState ref="A2:B77">
    <sortCondition ref="A2:A77"/>
  </sortState>
  <conditionalFormatting sqref="A62:A77">
    <cfRule type="duplicateValues" dxfId="0" priority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672D6-F2F7-4B86-868D-706B113C1BFB}">
  <dimension ref="A1:B7"/>
  <sheetViews>
    <sheetView workbookViewId="0">
      <selection activeCell="B11" sqref="B11"/>
    </sheetView>
  </sheetViews>
  <sheetFormatPr defaultRowHeight="15" x14ac:dyDescent="0.25"/>
  <cols>
    <col min="1" max="1" width="19.42578125" customWidth="1"/>
  </cols>
  <sheetData>
    <row r="1" spans="1:2" x14ac:dyDescent="0.25">
      <c r="A1" s="13" t="s">
        <v>252</v>
      </c>
      <c r="B1" s="13" t="s">
        <v>253</v>
      </c>
    </row>
    <row r="2" spans="1:2" x14ac:dyDescent="0.25">
      <c r="A2" s="13" t="s">
        <v>254</v>
      </c>
      <c r="B2" s="13" t="s">
        <v>255</v>
      </c>
    </row>
    <row r="3" spans="1:2" x14ac:dyDescent="0.25">
      <c r="A3" s="13" t="s">
        <v>256</v>
      </c>
      <c r="B3" s="13" t="s">
        <v>257</v>
      </c>
    </row>
    <row r="4" spans="1:2" x14ac:dyDescent="0.25">
      <c r="A4" s="13" t="s">
        <v>258</v>
      </c>
      <c r="B4" s="13" t="s">
        <v>259</v>
      </c>
    </row>
    <row r="5" spans="1:2" x14ac:dyDescent="0.25">
      <c r="A5" s="13" t="s">
        <v>260</v>
      </c>
      <c r="B5" s="13" t="s">
        <v>261</v>
      </c>
    </row>
    <row r="6" spans="1:2" x14ac:dyDescent="0.25">
      <c r="A6" s="13" t="s">
        <v>262</v>
      </c>
      <c r="B6" s="13" t="s">
        <v>263</v>
      </c>
    </row>
    <row r="7" spans="1:2" x14ac:dyDescent="0.25">
      <c r="A7" s="13" t="s">
        <v>264</v>
      </c>
      <c r="B7" s="13" t="s">
        <v>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UPUTA ZA ISPUNJAVANJE</vt:lpstr>
      <vt:lpstr>OBRAZAC ZA ISPUNITI</vt:lpstr>
      <vt:lpstr>Šifrarnik cjepiva</vt:lpstr>
      <vt:lpstr>Šifrarnik ustanova</vt:lpstr>
      <vt:lpstr>Prezentacija cjepiva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Smolčić</dc:creator>
  <cp:lastModifiedBy>Maja Smolčić</cp:lastModifiedBy>
  <dcterms:created xsi:type="dcterms:W3CDTF">2021-01-12T16:25:18Z</dcterms:created>
  <dcterms:modified xsi:type="dcterms:W3CDTF">2021-01-13T13:26:11Z</dcterms:modified>
</cp:coreProperties>
</file>